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64" documentId="8_{2D49A9AD-446C-4E6A-810C-5ED5E51507E7}" xr6:coauthVersionLast="43" xr6:coauthVersionMax="43" xr10:uidLastSave="{63220F20-4140-42A2-AB11-29706899E504}"/>
  <bookViews>
    <workbookView xWindow="28680" yWindow="-120" windowWidth="29040" windowHeight="15840" tabRatio="353" xr2:uid="{00000000-000D-0000-FFFF-FFFF00000000}"/>
  </bookViews>
  <sheets>
    <sheet name="GU17" sheetId="67" r:id="rId1"/>
    <sheet name="JU17" sheetId="52" r:id="rId2"/>
  </sheets>
  <definedNames>
    <definedName name="_xlnm.Print_Area" localSheetId="0">'GU17'!$C$1:$U$144</definedName>
    <definedName name="_xlnm.Print_Area" localSheetId="1">'JU17'!$C$1:$U$143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52" l="1"/>
  <c r="O16" i="52"/>
  <c r="N10" i="52"/>
  <c r="N47" i="52"/>
  <c r="N16" i="52"/>
  <c r="O10" i="52"/>
  <c r="M47" i="52"/>
  <c r="M17" i="52"/>
  <c r="M18" i="52"/>
  <c r="M19" i="52"/>
  <c r="M20" i="52"/>
  <c r="M21" i="52"/>
  <c r="M16" i="52"/>
  <c r="L11" i="52"/>
  <c r="L12" i="52"/>
  <c r="L13" i="52"/>
  <c r="L14" i="52"/>
  <c r="L15" i="52"/>
  <c r="L10" i="52"/>
  <c r="K47" i="52"/>
  <c r="L17" i="52"/>
  <c r="L18" i="52"/>
  <c r="L19" i="52"/>
  <c r="L20" i="52"/>
  <c r="L21" i="52"/>
  <c r="L16" i="52"/>
  <c r="M11" i="52"/>
  <c r="M12" i="52"/>
  <c r="M13" i="52"/>
  <c r="M14" i="52"/>
  <c r="M15" i="52"/>
  <c r="M10" i="52"/>
  <c r="J47" i="52"/>
  <c r="N34" i="52"/>
  <c r="N46" i="52"/>
  <c r="O34" i="52"/>
  <c r="M46" i="52"/>
  <c r="L35" i="52"/>
  <c r="L36" i="52"/>
  <c r="L37" i="52"/>
  <c r="L38" i="52"/>
  <c r="L39" i="52"/>
  <c r="L34" i="52"/>
  <c r="K46" i="52"/>
  <c r="M35" i="52"/>
  <c r="M36" i="52"/>
  <c r="M37" i="52"/>
  <c r="M38" i="52"/>
  <c r="M39" i="52"/>
  <c r="M34" i="52"/>
  <c r="J46" i="52"/>
  <c r="N28" i="52"/>
  <c r="O4" i="52"/>
  <c r="N42" i="52"/>
  <c r="O28" i="52"/>
  <c r="N4" i="52"/>
  <c r="M42" i="52"/>
  <c r="L29" i="52"/>
  <c r="L30" i="52"/>
  <c r="L31" i="52"/>
  <c r="L32" i="52"/>
  <c r="L33" i="52"/>
  <c r="L28" i="52"/>
  <c r="M5" i="52"/>
  <c r="M6" i="52"/>
  <c r="M7" i="52"/>
  <c r="M8" i="52"/>
  <c r="M9" i="52"/>
  <c r="M4" i="52"/>
  <c r="K42" i="52"/>
  <c r="M29" i="52"/>
  <c r="M30" i="52"/>
  <c r="M31" i="52"/>
  <c r="M32" i="52"/>
  <c r="M33" i="52"/>
  <c r="M28" i="52"/>
  <c r="L5" i="52"/>
  <c r="L6" i="52"/>
  <c r="L7" i="52"/>
  <c r="L8" i="52"/>
  <c r="L9" i="52"/>
  <c r="L4" i="52"/>
  <c r="J42" i="52"/>
  <c r="O22" i="52"/>
  <c r="N43" i="52"/>
  <c r="N22" i="52"/>
  <c r="M43" i="52"/>
  <c r="M23" i="52"/>
  <c r="M24" i="52"/>
  <c r="M25" i="52"/>
  <c r="M26" i="52"/>
  <c r="M27" i="52"/>
  <c r="M22" i="52"/>
  <c r="K43" i="52"/>
  <c r="L23" i="52"/>
  <c r="L24" i="52"/>
  <c r="L25" i="52"/>
  <c r="L26" i="52"/>
  <c r="L27" i="52"/>
  <c r="L22" i="52"/>
  <c r="J43" i="52"/>
  <c r="N44" i="52"/>
  <c r="M44" i="52"/>
  <c r="K44" i="52"/>
  <c r="J44" i="52"/>
  <c r="H22" i="52"/>
  <c r="G22" i="52"/>
  <c r="N28" i="67"/>
  <c r="O22" i="67"/>
  <c r="N44" i="67"/>
  <c r="O28" i="67"/>
  <c r="N22" i="67"/>
  <c r="M44" i="67"/>
  <c r="N16" i="67"/>
  <c r="L44" i="67"/>
  <c r="L29" i="67"/>
  <c r="L30" i="67"/>
  <c r="L31" i="67"/>
  <c r="L32" i="67"/>
  <c r="L33" i="67"/>
  <c r="L28" i="67"/>
  <c r="M23" i="67"/>
  <c r="M24" i="67"/>
  <c r="M25" i="67"/>
  <c r="M26" i="67"/>
  <c r="M27" i="67"/>
  <c r="M22" i="67"/>
  <c r="K44" i="67"/>
  <c r="M29" i="67"/>
  <c r="M30" i="67"/>
  <c r="M31" i="67"/>
  <c r="M32" i="67"/>
  <c r="M33" i="67"/>
  <c r="M28" i="67"/>
  <c r="L23" i="67"/>
  <c r="L24" i="67"/>
  <c r="L25" i="67"/>
  <c r="L26" i="67"/>
  <c r="L27" i="67"/>
  <c r="L22" i="67"/>
  <c r="J44" i="67"/>
  <c r="O4" i="67"/>
  <c r="N43" i="67"/>
  <c r="N4" i="67"/>
  <c r="M43" i="67"/>
  <c r="M5" i="67"/>
  <c r="M6" i="67"/>
  <c r="M7" i="67"/>
  <c r="M8" i="67"/>
  <c r="M9" i="67"/>
  <c r="M4" i="67"/>
  <c r="K43" i="67"/>
  <c r="L5" i="67"/>
  <c r="L6" i="67"/>
  <c r="L7" i="67"/>
  <c r="L8" i="67"/>
  <c r="L9" i="67"/>
  <c r="L4" i="67"/>
  <c r="J43" i="67"/>
  <c r="N42" i="67"/>
  <c r="M42" i="67"/>
  <c r="K42" i="67"/>
  <c r="J42" i="67"/>
  <c r="O34" i="67"/>
  <c r="N10" i="67"/>
  <c r="N48" i="67"/>
  <c r="N34" i="67"/>
  <c r="O10" i="67"/>
  <c r="M48" i="67"/>
  <c r="M35" i="67"/>
  <c r="M36" i="67"/>
  <c r="M37" i="67"/>
  <c r="M38" i="67"/>
  <c r="M39" i="67"/>
  <c r="M34" i="67"/>
  <c r="L11" i="67"/>
  <c r="L12" i="67"/>
  <c r="L13" i="67"/>
  <c r="L14" i="67"/>
  <c r="L15" i="67"/>
  <c r="L10" i="67"/>
  <c r="K48" i="67"/>
  <c r="L35" i="67"/>
  <c r="L36" i="67"/>
  <c r="L37" i="67"/>
  <c r="L38" i="67"/>
  <c r="L39" i="67"/>
  <c r="L34" i="67"/>
  <c r="M11" i="67"/>
  <c r="M12" i="67"/>
  <c r="M13" i="67"/>
  <c r="M14" i="67"/>
  <c r="M15" i="67"/>
  <c r="M10" i="67"/>
  <c r="J48" i="67"/>
  <c r="N47" i="67"/>
  <c r="O16" i="67"/>
  <c r="M47" i="67"/>
  <c r="L17" i="67"/>
  <c r="L18" i="67"/>
  <c r="L19" i="67"/>
  <c r="L20" i="67"/>
  <c r="L21" i="67"/>
  <c r="L16" i="67"/>
  <c r="K47" i="67"/>
  <c r="M17" i="67"/>
  <c r="M18" i="67"/>
  <c r="M19" i="67"/>
  <c r="M20" i="67"/>
  <c r="M21" i="67"/>
  <c r="M16" i="67"/>
  <c r="J47" i="67"/>
  <c r="N46" i="67"/>
  <c r="M46" i="67"/>
  <c r="J46" i="67"/>
  <c r="K46" i="67"/>
  <c r="L46" i="67"/>
  <c r="F22" i="67"/>
  <c r="F16" i="67"/>
  <c r="M48" i="52"/>
  <c r="O48" i="67"/>
  <c r="O47" i="67"/>
  <c r="O44" i="67"/>
  <c r="L42" i="67"/>
  <c r="G21" i="67"/>
  <c r="G32" i="67"/>
  <c r="H135" i="67"/>
  <c r="G135" i="67"/>
  <c r="H134" i="67"/>
  <c r="G134" i="67"/>
  <c r="H133" i="67"/>
  <c r="G133" i="67"/>
  <c r="H132" i="67"/>
  <c r="G132" i="67"/>
  <c r="H131" i="67"/>
  <c r="G131" i="67"/>
  <c r="U130" i="67"/>
  <c r="T130" i="67"/>
  <c r="S130" i="67"/>
  <c r="R130" i="67"/>
  <c r="Q130" i="67"/>
  <c r="P130" i="67"/>
  <c r="O130" i="67"/>
  <c r="N130" i="67"/>
  <c r="M130" i="67"/>
  <c r="L130" i="67"/>
  <c r="M126" i="67"/>
  <c r="L126" i="67"/>
  <c r="H126" i="67"/>
  <c r="G126" i="67"/>
  <c r="M125" i="67"/>
  <c r="L125" i="67"/>
  <c r="H125" i="67"/>
  <c r="G125" i="67"/>
  <c r="M124" i="67"/>
  <c r="L124" i="67"/>
  <c r="H124" i="67"/>
  <c r="G124" i="67"/>
  <c r="M123" i="67"/>
  <c r="L123" i="67"/>
  <c r="H123" i="67"/>
  <c r="G123" i="67"/>
  <c r="M122" i="67"/>
  <c r="L122" i="67"/>
  <c r="H122" i="67"/>
  <c r="G122" i="67"/>
  <c r="O121" i="67"/>
  <c r="N121" i="67"/>
  <c r="M121" i="67"/>
  <c r="L121" i="67"/>
  <c r="M120" i="67"/>
  <c r="L120" i="67"/>
  <c r="H120" i="67"/>
  <c r="G120" i="67"/>
  <c r="M119" i="67"/>
  <c r="L119" i="67"/>
  <c r="H119" i="67"/>
  <c r="G119" i="67"/>
  <c r="M118" i="67"/>
  <c r="L118" i="67"/>
  <c r="H118" i="67"/>
  <c r="G118" i="67"/>
  <c r="M117" i="67"/>
  <c r="L117" i="67"/>
  <c r="H117" i="67"/>
  <c r="G117" i="67"/>
  <c r="M116" i="67"/>
  <c r="L116" i="67"/>
  <c r="H116" i="67"/>
  <c r="G116" i="67"/>
  <c r="O115" i="67"/>
  <c r="N115" i="67"/>
  <c r="M115" i="67"/>
  <c r="L115" i="67"/>
  <c r="H106" i="67"/>
  <c r="H111" i="67"/>
  <c r="G111" i="67"/>
  <c r="H110" i="67"/>
  <c r="G110" i="67"/>
  <c r="G109" i="67"/>
  <c r="H108" i="67"/>
  <c r="G108" i="67"/>
  <c r="G107" i="67"/>
  <c r="U106" i="67"/>
  <c r="T106" i="67"/>
  <c r="S106" i="67"/>
  <c r="R106" i="67"/>
  <c r="Q106" i="67"/>
  <c r="P106" i="67"/>
  <c r="O106" i="67"/>
  <c r="N106" i="67"/>
  <c r="M106" i="67"/>
  <c r="L106" i="67"/>
  <c r="H100" i="67"/>
  <c r="H105" i="67"/>
  <c r="G105" i="67"/>
  <c r="H104" i="67"/>
  <c r="G104" i="67"/>
  <c r="H103" i="67"/>
  <c r="G103" i="67"/>
  <c r="H102" i="67"/>
  <c r="G102" i="67"/>
  <c r="H101" i="67"/>
  <c r="G101" i="67"/>
  <c r="U100" i="67"/>
  <c r="T100" i="67"/>
  <c r="S100" i="67"/>
  <c r="R100" i="67"/>
  <c r="Q100" i="67"/>
  <c r="P100" i="67"/>
  <c r="O100" i="67"/>
  <c r="N100" i="67"/>
  <c r="M100" i="67"/>
  <c r="L100" i="67"/>
  <c r="H91" i="67"/>
  <c r="H96" i="67"/>
  <c r="G91" i="67"/>
  <c r="G96" i="67"/>
  <c r="H95" i="67"/>
  <c r="G95" i="67"/>
  <c r="H94" i="67"/>
  <c r="H93" i="67"/>
  <c r="G93" i="67"/>
  <c r="H92" i="67"/>
  <c r="U91" i="67"/>
  <c r="T91" i="67"/>
  <c r="S91" i="67"/>
  <c r="R91" i="67"/>
  <c r="Q91" i="67"/>
  <c r="P91" i="67"/>
  <c r="O91" i="67"/>
  <c r="N91" i="67"/>
  <c r="M91" i="67"/>
  <c r="L91" i="67"/>
  <c r="I91" i="67"/>
  <c r="H85" i="67"/>
  <c r="H90" i="67"/>
  <c r="G85" i="67"/>
  <c r="G89" i="67"/>
  <c r="H89" i="67"/>
  <c r="H88" i="67"/>
  <c r="H87" i="67"/>
  <c r="H86" i="67"/>
  <c r="U85" i="67"/>
  <c r="T85" i="67"/>
  <c r="S85" i="67"/>
  <c r="R85" i="67"/>
  <c r="Q85" i="67"/>
  <c r="P85" i="67"/>
  <c r="O85" i="67"/>
  <c r="N85" i="67"/>
  <c r="M85" i="67"/>
  <c r="L85" i="67"/>
  <c r="I85" i="67"/>
  <c r="M72" i="67"/>
  <c r="L72" i="67"/>
  <c r="H72" i="67"/>
  <c r="G72" i="67"/>
  <c r="M71" i="67"/>
  <c r="L71" i="67"/>
  <c r="H71" i="67"/>
  <c r="G71" i="67"/>
  <c r="M70" i="67"/>
  <c r="L70" i="67"/>
  <c r="H70" i="67"/>
  <c r="G70" i="67"/>
  <c r="M69" i="67"/>
  <c r="L69" i="67"/>
  <c r="H69" i="67"/>
  <c r="G69" i="67"/>
  <c r="M68" i="67"/>
  <c r="M67" i="67"/>
  <c r="L68" i="67"/>
  <c r="H68" i="67"/>
  <c r="G68" i="67"/>
  <c r="O67" i="67"/>
  <c r="N67" i="67"/>
  <c r="L67" i="67"/>
  <c r="M63" i="67"/>
  <c r="L63" i="67"/>
  <c r="H63" i="67"/>
  <c r="G63" i="67"/>
  <c r="M62" i="67"/>
  <c r="L62" i="67"/>
  <c r="H62" i="67"/>
  <c r="G62" i="67"/>
  <c r="M61" i="67"/>
  <c r="L61" i="67"/>
  <c r="H61" i="67"/>
  <c r="G61" i="67"/>
  <c r="M60" i="67"/>
  <c r="L60" i="67"/>
  <c r="H60" i="67"/>
  <c r="G60" i="67"/>
  <c r="M59" i="67"/>
  <c r="L59" i="67"/>
  <c r="H59" i="67"/>
  <c r="G59" i="67"/>
  <c r="O58" i="67"/>
  <c r="N58" i="67"/>
  <c r="M58" i="67"/>
  <c r="L58" i="67"/>
  <c r="M57" i="67"/>
  <c r="L57" i="67"/>
  <c r="H57" i="67"/>
  <c r="G57" i="67"/>
  <c r="M56" i="67"/>
  <c r="L56" i="67"/>
  <c r="H56" i="67"/>
  <c r="G56" i="67"/>
  <c r="M55" i="67"/>
  <c r="L55" i="67"/>
  <c r="H55" i="67"/>
  <c r="G55" i="67"/>
  <c r="M54" i="67"/>
  <c r="L54" i="67"/>
  <c r="H54" i="67"/>
  <c r="G54" i="67"/>
  <c r="M53" i="67"/>
  <c r="L53" i="67"/>
  <c r="H53" i="67"/>
  <c r="G53" i="67"/>
  <c r="O52" i="67"/>
  <c r="N52" i="67"/>
  <c r="M52" i="67"/>
  <c r="L52" i="67"/>
  <c r="O46" i="67"/>
  <c r="O42" i="67"/>
  <c r="H33" i="67"/>
  <c r="G33" i="67"/>
  <c r="H32" i="67"/>
  <c r="H31" i="67"/>
  <c r="G31" i="67"/>
  <c r="H30" i="67"/>
  <c r="H29" i="67"/>
  <c r="G29" i="67"/>
  <c r="F28" i="67"/>
  <c r="H39" i="67"/>
  <c r="G38" i="67"/>
  <c r="H38" i="67"/>
  <c r="H37" i="67"/>
  <c r="H36" i="67"/>
  <c r="H35" i="67"/>
  <c r="F34" i="67"/>
  <c r="H21" i="67"/>
  <c r="H20" i="67"/>
  <c r="G20" i="67"/>
  <c r="H19" i="67"/>
  <c r="H18" i="67"/>
  <c r="G18" i="67"/>
  <c r="H17" i="67"/>
  <c r="H23" i="67"/>
  <c r="G27" i="67"/>
  <c r="H9" i="67"/>
  <c r="G9" i="67"/>
  <c r="H8" i="67"/>
  <c r="H7" i="67"/>
  <c r="H6" i="67"/>
  <c r="G6" i="67"/>
  <c r="H5" i="67"/>
  <c r="F4" i="67"/>
  <c r="H13" i="67"/>
  <c r="G15" i="67"/>
  <c r="H14" i="67"/>
  <c r="G13" i="67"/>
  <c r="G12" i="67"/>
  <c r="F10" i="67"/>
  <c r="H106" i="52"/>
  <c r="H111" i="52"/>
  <c r="H100" i="52"/>
  <c r="G111" i="52"/>
  <c r="G110" i="52"/>
  <c r="G109" i="52"/>
  <c r="H108" i="52"/>
  <c r="G108" i="52"/>
  <c r="G107" i="52"/>
  <c r="U106" i="52"/>
  <c r="T106" i="52"/>
  <c r="S106" i="52"/>
  <c r="R106" i="52"/>
  <c r="Q106" i="52"/>
  <c r="P106" i="52"/>
  <c r="O106" i="52"/>
  <c r="N106" i="52"/>
  <c r="M106" i="52"/>
  <c r="L106" i="52"/>
  <c r="H105" i="52"/>
  <c r="G105" i="52"/>
  <c r="H104" i="52"/>
  <c r="G104" i="52"/>
  <c r="H103" i="52"/>
  <c r="G103" i="52"/>
  <c r="H102" i="52"/>
  <c r="G102" i="52"/>
  <c r="H101" i="52"/>
  <c r="G101" i="52"/>
  <c r="U100" i="52"/>
  <c r="T100" i="52"/>
  <c r="S100" i="52"/>
  <c r="R100" i="52"/>
  <c r="Q100" i="52"/>
  <c r="P100" i="52"/>
  <c r="O100" i="52"/>
  <c r="N100" i="52"/>
  <c r="M100" i="52"/>
  <c r="L100" i="52"/>
  <c r="I91" i="52"/>
  <c r="H91" i="52"/>
  <c r="G91" i="52"/>
  <c r="I85" i="52"/>
  <c r="H85" i="52"/>
  <c r="G85" i="52"/>
  <c r="M53" i="52"/>
  <c r="L53" i="52"/>
  <c r="N52" i="52"/>
  <c r="O52" i="52"/>
  <c r="L54" i="52"/>
  <c r="L55" i="52"/>
  <c r="L56" i="52"/>
  <c r="L57" i="52"/>
  <c r="M54" i="52"/>
  <c r="M55" i="52"/>
  <c r="M56" i="52"/>
  <c r="M57" i="52"/>
  <c r="O58" i="52"/>
  <c r="N58" i="52"/>
  <c r="M59" i="52"/>
  <c r="M60" i="52"/>
  <c r="M61" i="52"/>
  <c r="M62" i="52"/>
  <c r="M63" i="52"/>
  <c r="L69" i="52"/>
  <c r="L70" i="52"/>
  <c r="L71" i="52"/>
  <c r="L72" i="52"/>
  <c r="L68" i="52"/>
  <c r="L67" i="52"/>
  <c r="M69" i="52"/>
  <c r="M70" i="52"/>
  <c r="M71" i="52"/>
  <c r="M72" i="52"/>
  <c r="M68" i="52"/>
  <c r="L61" i="52"/>
  <c r="H72" i="52"/>
  <c r="G72" i="52"/>
  <c r="H71" i="52"/>
  <c r="G71" i="52"/>
  <c r="H70" i="52"/>
  <c r="G70" i="52"/>
  <c r="H69" i="52"/>
  <c r="G69" i="52"/>
  <c r="H68" i="52"/>
  <c r="G68" i="52"/>
  <c r="O67" i="52"/>
  <c r="N67" i="52"/>
  <c r="I28" i="52"/>
  <c r="G28" i="52"/>
  <c r="G33" i="52"/>
  <c r="H28" i="52"/>
  <c r="H30" i="52"/>
  <c r="F28" i="52"/>
  <c r="G34" i="52"/>
  <c r="I34" i="52"/>
  <c r="I22" i="52"/>
  <c r="F34" i="52"/>
  <c r="F22" i="52"/>
  <c r="F16" i="52"/>
  <c r="F4" i="52"/>
  <c r="F10" i="52"/>
  <c r="I16" i="52"/>
  <c r="H16" i="52"/>
  <c r="M126" i="52"/>
  <c r="L126" i="52"/>
  <c r="M125" i="52"/>
  <c r="L125" i="52"/>
  <c r="M124" i="52"/>
  <c r="L124" i="52"/>
  <c r="M123" i="52"/>
  <c r="L123" i="52"/>
  <c r="M122" i="52"/>
  <c r="L122" i="52"/>
  <c r="L121" i="52"/>
  <c r="O121" i="52"/>
  <c r="N121" i="52"/>
  <c r="H126" i="52"/>
  <c r="G126" i="52"/>
  <c r="M120" i="52"/>
  <c r="L120" i="52"/>
  <c r="M119" i="52"/>
  <c r="L119" i="52"/>
  <c r="M118" i="52"/>
  <c r="L118" i="52"/>
  <c r="M117" i="52"/>
  <c r="L117" i="52"/>
  <c r="L116" i="52"/>
  <c r="L115" i="52"/>
  <c r="M116" i="52"/>
  <c r="O115" i="52"/>
  <c r="N115" i="52"/>
  <c r="H120" i="52"/>
  <c r="G120" i="52"/>
  <c r="H134" i="52"/>
  <c r="G134" i="52"/>
  <c r="H133" i="52"/>
  <c r="G133" i="52"/>
  <c r="H132" i="52"/>
  <c r="G132" i="52"/>
  <c r="H131" i="52"/>
  <c r="G131" i="52"/>
  <c r="H130" i="52"/>
  <c r="G130" i="52"/>
  <c r="U129" i="52"/>
  <c r="T129" i="52"/>
  <c r="S129" i="52"/>
  <c r="R129" i="52"/>
  <c r="Q129" i="52"/>
  <c r="P129" i="52"/>
  <c r="O129" i="52"/>
  <c r="N129" i="52"/>
  <c r="M129" i="52"/>
  <c r="L129" i="52"/>
  <c r="U91" i="52"/>
  <c r="T91" i="52"/>
  <c r="S91" i="52"/>
  <c r="R91" i="52"/>
  <c r="Q91" i="52"/>
  <c r="P91" i="52"/>
  <c r="O91" i="52"/>
  <c r="N91" i="52"/>
  <c r="M91" i="52"/>
  <c r="L91" i="52"/>
  <c r="P85" i="52"/>
  <c r="Q85" i="52"/>
  <c r="R85" i="52"/>
  <c r="S85" i="52"/>
  <c r="T85" i="52"/>
  <c r="U85" i="52"/>
  <c r="O85" i="52"/>
  <c r="N85" i="52"/>
  <c r="M85" i="52"/>
  <c r="L85" i="52"/>
  <c r="L63" i="52"/>
  <c r="L62" i="52"/>
  <c r="L60" i="52"/>
  <c r="L59" i="52"/>
  <c r="M115" i="52"/>
  <c r="M121" i="52"/>
  <c r="G122" i="52"/>
  <c r="G123" i="52"/>
  <c r="G124" i="52"/>
  <c r="G125" i="52"/>
  <c r="G116" i="52"/>
  <c r="G117" i="52"/>
  <c r="G118" i="52"/>
  <c r="G119" i="52"/>
  <c r="H122" i="52"/>
  <c r="H123" i="52"/>
  <c r="H124" i="52"/>
  <c r="H125" i="52"/>
  <c r="H116" i="52"/>
  <c r="H117" i="52"/>
  <c r="H118" i="52"/>
  <c r="H119" i="52"/>
  <c r="O46" i="52"/>
  <c r="H94" i="52"/>
  <c r="G94" i="52"/>
  <c r="G93" i="52"/>
  <c r="H92" i="52"/>
  <c r="H88" i="52"/>
  <c r="G88" i="52"/>
  <c r="G87" i="52"/>
  <c r="H86" i="52"/>
  <c r="H95" i="52"/>
  <c r="G95" i="52"/>
  <c r="H93" i="52"/>
  <c r="G92" i="52"/>
  <c r="H89" i="52"/>
  <c r="G89" i="52"/>
  <c r="H87" i="52"/>
  <c r="G86" i="52"/>
  <c r="H96" i="52"/>
  <c r="G96" i="52"/>
  <c r="H90" i="52"/>
  <c r="G90" i="52"/>
  <c r="G60" i="52"/>
  <c r="H60" i="52"/>
  <c r="H57" i="52"/>
  <c r="G57" i="52"/>
  <c r="G30" i="52"/>
  <c r="H34" i="52"/>
  <c r="H39" i="52"/>
  <c r="I10" i="52"/>
  <c r="H6" i="52"/>
  <c r="G7" i="52"/>
  <c r="G32" i="52"/>
  <c r="G55" i="52"/>
  <c r="G56" i="52"/>
  <c r="H61" i="52"/>
  <c r="G53" i="52"/>
  <c r="H59" i="52"/>
  <c r="H62" i="52"/>
  <c r="G31" i="52"/>
  <c r="H38" i="52"/>
  <c r="G62" i="52"/>
  <c r="G61" i="52"/>
  <c r="H56" i="52"/>
  <c r="H55" i="52"/>
  <c r="G59" i="52"/>
  <c r="H53" i="52"/>
  <c r="G63" i="52"/>
  <c r="H36" i="52"/>
  <c r="H54" i="52"/>
  <c r="G54" i="52"/>
  <c r="H9" i="52"/>
  <c r="H63" i="52"/>
  <c r="G16" i="52"/>
  <c r="G18" i="52"/>
  <c r="H18" i="52"/>
  <c r="H17" i="52"/>
  <c r="H19" i="52"/>
  <c r="H20" i="52"/>
  <c r="H21" i="52"/>
  <c r="H10" i="52"/>
  <c r="H12" i="52"/>
  <c r="G10" i="52"/>
  <c r="G11" i="52"/>
  <c r="G24" i="52"/>
  <c r="G25" i="52"/>
  <c r="G26" i="52"/>
  <c r="G23" i="52"/>
  <c r="H24" i="52"/>
  <c r="H23" i="52"/>
  <c r="H26" i="52"/>
  <c r="H25" i="52"/>
  <c r="G36" i="52"/>
  <c r="G37" i="52"/>
  <c r="G38" i="52"/>
  <c r="G35" i="52"/>
  <c r="H29" i="52"/>
  <c r="G39" i="52"/>
  <c r="G27" i="52"/>
  <c r="H27" i="52"/>
  <c r="H33" i="52"/>
  <c r="H110" i="52"/>
  <c r="G14" i="52"/>
  <c r="G20" i="52"/>
  <c r="N48" i="52"/>
  <c r="O48" i="52"/>
  <c r="H37" i="52"/>
  <c r="G29" i="52"/>
  <c r="L52" i="52"/>
  <c r="L44" i="52"/>
  <c r="O42" i="52"/>
  <c r="L42" i="52"/>
  <c r="O47" i="52"/>
  <c r="H35" i="52"/>
  <c r="M52" i="52"/>
  <c r="O43" i="52"/>
  <c r="O44" i="52"/>
  <c r="L58" i="52"/>
  <c r="M67" i="52"/>
  <c r="M58" i="52"/>
  <c r="L46" i="52"/>
  <c r="G19" i="52"/>
  <c r="H15" i="52"/>
  <c r="G21" i="52"/>
  <c r="H25" i="67"/>
  <c r="G17" i="67"/>
  <c r="G19" i="67"/>
  <c r="L48" i="67"/>
  <c r="L43" i="67"/>
  <c r="L47" i="67"/>
  <c r="J48" i="52"/>
  <c r="K48" i="52"/>
  <c r="L48" i="52"/>
  <c r="O43" i="67"/>
  <c r="G12" i="52"/>
  <c r="G11" i="67"/>
  <c r="G14" i="67"/>
  <c r="H15" i="67"/>
  <c r="G8" i="67"/>
  <c r="H24" i="67"/>
  <c r="H27" i="67"/>
  <c r="G35" i="67"/>
  <c r="G37" i="67"/>
  <c r="G39" i="67"/>
  <c r="G86" i="67"/>
  <c r="G88" i="67"/>
  <c r="G90" i="67"/>
  <c r="G15" i="52"/>
  <c r="G13" i="52"/>
  <c r="H5" i="52"/>
  <c r="H12" i="67"/>
  <c r="H26" i="67"/>
  <c r="G36" i="67"/>
  <c r="G87" i="67"/>
  <c r="H8" i="52"/>
  <c r="H7" i="52"/>
  <c r="H107" i="52"/>
  <c r="H109" i="52"/>
  <c r="G92" i="67"/>
  <c r="G94" i="67"/>
  <c r="H107" i="67"/>
  <c r="H109" i="67"/>
  <c r="G24" i="67"/>
  <c r="G26" i="67"/>
  <c r="H11" i="67"/>
  <c r="G23" i="67"/>
  <c r="G25" i="67"/>
  <c r="G5" i="67"/>
  <c r="G7" i="67"/>
  <c r="G30" i="67"/>
  <c r="H32" i="52"/>
  <c r="G9" i="52"/>
  <c r="G5" i="52"/>
  <c r="G8" i="52"/>
  <c r="H31" i="52"/>
  <c r="G6" i="52"/>
  <c r="H11" i="52"/>
  <c r="G17" i="52"/>
  <c r="H14" i="52"/>
  <c r="H13" i="52"/>
  <c r="L47" i="52"/>
  <c r="L43" i="52"/>
</calcChain>
</file>

<file path=xl/sharedStrings.xml><?xml version="1.0" encoding="utf-8"?>
<sst xmlns="http://schemas.openxmlformats.org/spreadsheetml/2006/main" count="488" uniqueCount="96">
  <si>
    <t>Kamp</t>
  </si>
  <si>
    <t>Tid</t>
  </si>
  <si>
    <t>Bane</t>
  </si>
  <si>
    <t>Lag 1</t>
  </si>
  <si>
    <t>Lag 2</t>
  </si>
  <si>
    <t xml:space="preserve"> </t>
  </si>
  <si>
    <t>Agder</t>
  </si>
  <si>
    <t>Hordaland</t>
  </si>
  <si>
    <t>Møre og Romsdal</t>
  </si>
  <si>
    <t>Øst</t>
  </si>
  <si>
    <t>Sett</t>
  </si>
  <si>
    <t>Golden</t>
  </si>
  <si>
    <t>Best av 3</t>
  </si>
  <si>
    <t>Poeng</t>
  </si>
  <si>
    <t>Sett+</t>
  </si>
  <si>
    <t xml:space="preserve">Sett- </t>
  </si>
  <si>
    <t>Sett diff</t>
  </si>
  <si>
    <t>Score+</t>
  </si>
  <si>
    <t xml:space="preserve">Score- </t>
  </si>
  <si>
    <t xml:space="preserve">Score diff </t>
  </si>
  <si>
    <t>1. sett</t>
  </si>
  <si>
    <t>2. sett</t>
  </si>
  <si>
    <t>3. sett</t>
  </si>
  <si>
    <t>Semi 2</t>
  </si>
  <si>
    <t>Semi 1</t>
  </si>
  <si>
    <t>Score</t>
  </si>
  <si>
    <t>Taper semi 2</t>
  </si>
  <si>
    <t>Taper semi 1</t>
  </si>
  <si>
    <t>Vinner Semi 1</t>
  </si>
  <si>
    <t>Vinner semi 2</t>
  </si>
  <si>
    <t>Arrangør</t>
  </si>
  <si>
    <t>Sluttplassering</t>
  </si>
  <si>
    <t>Pulje 1</t>
  </si>
  <si>
    <t>Pulje 2</t>
  </si>
  <si>
    <t>Seed 3-4</t>
  </si>
  <si>
    <t>Nr 2 pulje 1</t>
  </si>
  <si>
    <t>Nr 2 pulje 2</t>
  </si>
  <si>
    <t>Nr 1 pulje 1</t>
  </si>
  <si>
    <t>Nr 1 pulje 2</t>
  </si>
  <si>
    <t>Nr 3 pulje 1</t>
  </si>
  <si>
    <t>Nr 3 pulje 2</t>
  </si>
  <si>
    <t>Seed 5-6</t>
  </si>
  <si>
    <t>Taper kamp 8
(seed 6)</t>
  </si>
  <si>
    <t>Oppsummering seedingrunde</t>
  </si>
  <si>
    <t>Seed 1</t>
  </si>
  <si>
    <t>Seed 2</t>
  </si>
  <si>
    <t>Seed 3</t>
  </si>
  <si>
    <t>Seed 4</t>
  </si>
  <si>
    <t>Seed 5</t>
  </si>
  <si>
    <t>Seed 6</t>
  </si>
  <si>
    <t>Oppsummering innledende runde</t>
  </si>
  <si>
    <t>Taper kamp 7</t>
  </si>
  <si>
    <t>Vinner kamp 8</t>
  </si>
  <si>
    <t>Taper kamp 8</t>
  </si>
  <si>
    <t>Vinner kamp 9</t>
  </si>
  <si>
    <t>Taper kamp 9</t>
  </si>
  <si>
    <t>Vinner kamp 7</t>
  </si>
  <si>
    <t>Sekretær/funksjonærer</t>
  </si>
  <si>
    <t>Kvart 1</t>
  </si>
  <si>
    <t>Kvart 2</t>
  </si>
  <si>
    <t>Vinner kvart 1</t>
  </si>
  <si>
    <t>Taper kvart 1</t>
  </si>
  <si>
    <t>Taper kvart 2</t>
  </si>
  <si>
    <t>Vinner kvart 2</t>
  </si>
  <si>
    <t>5.plass</t>
  </si>
  <si>
    <t>Bronse</t>
  </si>
  <si>
    <t>Taper kamp 44
(seed 6)</t>
  </si>
  <si>
    <t>Vinner kamp 45</t>
  </si>
  <si>
    <t>Taper kamp 45</t>
  </si>
  <si>
    <t>Vinner kamp 43</t>
  </si>
  <si>
    <t>Taper kamp 43</t>
  </si>
  <si>
    <t>Vinner kamp 44</t>
  </si>
  <si>
    <t>Taper kamp 44</t>
  </si>
  <si>
    <t>Taper kvart 1
(taper kamp 10-14)</t>
  </si>
  <si>
    <t>Taper kvart 2
(taper kamp 15-19)</t>
  </si>
  <si>
    <t>Taper kvart 1
(taper kamp 46-50)</t>
  </si>
  <si>
    <t>Taper kvart 2
(taper kamp 51-55)</t>
  </si>
  <si>
    <t>Taper semi 1
(taper kamp 56-60)</t>
  </si>
  <si>
    <t>Rogaland A</t>
  </si>
  <si>
    <t>Rogaland B</t>
  </si>
  <si>
    <t>2019 NM U17 regionlag sandvolleyball - Gutter</t>
  </si>
  <si>
    <t>Onsdag 26.juni - NM U17 Gutter - Actionball</t>
  </si>
  <si>
    <t>Torsdag 27.juni - NM U17 Gutter - Seedingrunde - Lassa</t>
  </si>
  <si>
    <t>Onsdag 26.juni - NM U17 Gutter - Seedingrunde - Actionball</t>
  </si>
  <si>
    <t>Torsdag 26.juni - NM U17 Gutter - Kvart - Full runde - Lassa</t>
  </si>
  <si>
    <t>Torsdag 26.juni - NM U17 Gutter - Semi - Full runde - Lassa</t>
  </si>
  <si>
    <t>Fredag 28.juni - NM U17 Gutter - Plasseringskamper - Lassa</t>
  </si>
  <si>
    <t>Fredag 28.juni - NM U17 Gutter - Finale - Lassa</t>
  </si>
  <si>
    <t>2019 NM U17 regionlag sandvolleyball - jenter</t>
  </si>
  <si>
    <t>Onsdag 26.juni - NM U17 Jenter - Actionball</t>
  </si>
  <si>
    <t>Onsdag 26.juni - NM U17 Jenter - Seedingrunde - Actionball</t>
  </si>
  <si>
    <t>Torsdag 27.juni - NM U17 Jenter - Seedingrunde - Lassa</t>
  </si>
  <si>
    <t>Torsdag 27.juni - NM U17 Jenter - Kvart - Full runde - Lassa</t>
  </si>
  <si>
    <t>Torsdag 27.juni - NM U17 Jenter - Semi - Full runde - Lassa</t>
  </si>
  <si>
    <t>Fredag 28.juni - NM U17 Jenter - Plasseringskamper - Lassa</t>
  </si>
  <si>
    <t>Fredag 28.juni - NM U17 Jenter - Finale - Lassa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</si>
</sst>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Alignment="1"/>
    <xf numFmtId="0" fontId="3" fillId="0" borderId="3" xfId="0" applyFont="1" applyBorder="1"/>
    <xf numFmtId="0" fontId="3" fillId="0" borderId="3" xfId="0" applyFont="1" applyFill="1" applyBorder="1"/>
    <xf numFmtId="0" fontId="3" fillId="0" borderId="0" xfId="0" applyFont="1" applyBorder="1"/>
    <xf numFmtId="0" fontId="0" fillId="0" borderId="1" xfId="0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U143"/>
  <sheetViews>
    <sheetView showGridLines="0" tabSelected="1" topLeftCell="A52" zoomScale="80" zoomScaleNormal="80" zoomScaleSheetLayoutView="50" workbookViewId="0">
      <selection activeCell="F108" sqref="F108"/>
    </sheetView>
  </sheetViews>
  <sheetFormatPr baseColWidth="10" defaultColWidth="9.1796875" defaultRowHeight="13.5" x14ac:dyDescent="0.3"/>
  <cols>
    <col min="1" max="1" width="9.1796875" style="1"/>
    <col min="2" max="2" width="3.81640625" style="1" customWidth="1"/>
    <col min="3" max="3" width="7.26953125" style="1" customWidth="1"/>
    <col min="4" max="4" width="6.26953125" style="1" customWidth="1"/>
    <col min="5" max="5" width="7.26953125" style="1" customWidth="1"/>
    <col min="6" max="6" width="10.81640625" style="1" customWidth="1"/>
    <col min="7" max="8" width="21.453125" style="1" customWidth="1"/>
    <col min="9" max="9" width="7.7265625" style="1" customWidth="1"/>
    <col min="10" max="17" width="7.7265625" style="23" customWidth="1"/>
    <col min="18" max="19" width="7.7265625" style="1" customWidth="1"/>
    <col min="20" max="16384" width="9.1796875" style="1"/>
  </cols>
  <sheetData>
    <row r="1" spans="2:17" s="2" customFormat="1" ht="15" x14ac:dyDescent="0.3">
      <c r="C1" s="31" t="s">
        <v>80</v>
      </c>
      <c r="D1" s="31"/>
      <c r="F1" s="31"/>
      <c r="G1" s="31"/>
      <c r="H1" s="31"/>
      <c r="J1" s="23"/>
      <c r="K1" s="23"/>
      <c r="L1" s="23"/>
      <c r="M1" s="23"/>
      <c r="N1" s="23"/>
      <c r="O1" s="23"/>
      <c r="P1" s="23"/>
      <c r="Q1" s="23"/>
    </row>
    <row r="2" spans="2:17" s="2" customFormat="1" ht="15" x14ac:dyDescent="0.3">
      <c r="B2" s="1"/>
      <c r="C2" s="11" t="s">
        <v>81</v>
      </c>
      <c r="D2" s="12"/>
      <c r="E2" s="32"/>
      <c r="F2" s="12"/>
      <c r="G2" s="12"/>
      <c r="H2" s="13"/>
      <c r="I2" s="41"/>
      <c r="J2" s="42"/>
      <c r="K2" s="43"/>
      <c r="L2" s="59" t="s">
        <v>10</v>
      </c>
      <c r="M2" s="60"/>
      <c r="N2" s="59" t="s">
        <v>25</v>
      </c>
      <c r="O2" s="60"/>
    </row>
    <row r="3" spans="2:17" s="2" customFormat="1" x14ac:dyDescent="0.3">
      <c r="B3" s="1"/>
      <c r="C3" s="19" t="s">
        <v>2</v>
      </c>
      <c r="D3" s="19" t="s">
        <v>1</v>
      </c>
      <c r="E3" s="19" t="s">
        <v>0</v>
      </c>
      <c r="F3" s="19" t="s">
        <v>10</v>
      </c>
      <c r="G3" s="19" t="s">
        <v>3</v>
      </c>
      <c r="H3" s="19" t="s">
        <v>4</v>
      </c>
      <c r="I3" s="61" t="s">
        <v>57</v>
      </c>
      <c r="J3" s="62"/>
      <c r="K3" s="63"/>
      <c r="L3" s="24" t="s">
        <v>3</v>
      </c>
      <c r="M3" s="24" t="s">
        <v>4</v>
      </c>
      <c r="N3" s="24" t="s">
        <v>3</v>
      </c>
      <c r="O3" s="24" t="s">
        <v>4</v>
      </c>
    </row>
    <row r="4" spans="2:17" s="2" customFormat="1" x14ac:dyDescent="0.3">
      <c r="B4" s="1"/>
      <c r="C4" s="56">
        <v>1</v>
      </c>
      <c r="D4" s="56">
        <v>1100</v>
      </c>
      <c r="E4" s="56">
        <v>37</v>
      </c>
      <c r="F4" s="5" t="str">
        <f>+H41</f>
        <v>Pulje 1</v>
      </c>
      <c r="G4" s="3" t="s">
        <v>6</v>
      </c>
      <c r="H4" s="3" t="s">
        <v>9</v>
      </c>
      <c r="I4" s="64" t="s">
        <v>79</v>
      </c>
      <c r="J4" s="65"/>
      <c r="K4" s="66"/>
      <c r="L4" s="25">
        <f t="shared" ref="L4" si="0">SUM(L5:L9)</f>
        <v>0</v>
      </c>
      <c r="M4" s="25">
        <f t="shared" ref="M4" si="1">SUM(M5:M9)</f>
        <v>0</v>
      </c>
      <c r="N4" s="25">
        <f>SUM(N5:N9)</f>
        <v>0</v>
      </c>
      <c r="O4" s="25">
        <f>SUM(O5:O9)</f>
        <v>0</v>
      </c>
    </row>
    <row r="5" spans="2:17" s="2" customFormat="1" x14ac:dyDescent="0.3">
      <c r="B5" s="1"/>
      <c r="C5" s="57"/>
      <c r="D5" s="57"/>
      <c r="E5" s="57"/>
      <c r="F5" s="15">
        <v>1</v>
      </c>
      <c r="G5" s="14" t="str">
        <f>G4&amp;" - 1"</f>
        <v>Agder - 1</v>
      </c>
      <c r="H5" s="14" t="str">
        <f>H4&amp;" - 2"</f>
        <v>Øst - 2</v>
      </c>
      <c r="I5" s="67"/>
      <c r="J5" s="68"/>
      <c r="K5" s="69"/>
      <c r="L5" s="25">
        <f>IF(N5&gt;O5,1,0)</f>
        <v>0</v>
      </c>
      <c r="M5" s="25">
        <f>IF(O5&gt;N5,1,0)</f>
        <v>0</v>
      </c>
      <c r="N5" s="25"/>
      <c r="O5" s="25"/>
    </row>
    <row r="6" spans="2:17" s="2" customFormat="1" x14ac:dyDescent="0.3">
      <c r="B6" s="1"/>
      <c r="C6" s="57"/>
      <c r="D6" s="57"/>
      <c r="E6" s="57"/>
      <c r="F6" s="15">
        <v>2</v>
      </c>
      <c r="G6" s="14" t="str">
        <f>G4&amp;" - 2"</f>
        <v>Agder - 2</v>
      </c>
      <c r="H6" s="14" t="str">
        <f>H4&amp;" - 1"</f>
        <v>Øst - 1</v>
      </c>
      <c r="I6" s="67"/>
      <c r="J6" s="68"/>
      <c r="K6" s="69"/>
      <c r="L6" s="25">
        <f t="shared" ref="L6:L9" si="2">IF(N6&gt;O6,1,0)</f>
        <v>0</v>
      </c>
      <c r="M6" s="25">
        <f t="shared" ref="M6:M9" si="3">IF(O6&gt;N6,1,0)</f>
        <v>0</v>
      </c>
      <c r="N6" s="25"/>
      <c r="O6" s="25"/>
    </row>
    <row r="7" spans="2:17" s="2" customFormat="1" x14ac:dyDescent="0.3">
      <c r="B7" s="1"/>
      <c r="C7" s="57"/>
      <c r="D7" s="57"/>
      <c r="E7" s="57"/>
      <c r="F7" s="15">
        <v>3</v>
      </c>
      <c r="G7" s="14" t="str">
        <f>G4&amp;" - 2"</f>
        <v>Agder - 2</v>
      </c>
      <c r="H7" s="14" t="str">
        <f>H4&amp;" - 2"</f>
        <v>Øst - 2</v>
      </c>
      <c r="I7" s="67"/>
      <c r="J7" s="68"/>
      <c r="K7" s="69"/>
      <c r="L7" s="25">
        <f t="shared" si="2"/>
        <v>0</v>
      </c>
      <c r="M7" s="25">
        <f t="shared" si="3"/>
        <v>0</v>
      </c>
      <c r="N7" s="25"/>
      <c r="O7" s="25"/>
    </row>
    <row r="8" spans="2:17" s="2" customFormat="1" x14ac:dyDescent="0.3">
      <c r="B8" s="1"/>
      <c r="C8" s="57"/>
      <c r="D8" s="57"/>
      <c r="E8" s="57"/>
      <c r="F8" s="15">
        <v>4</v>
      </c>
      <c r="G8" s="14" t="str">
        <f>G4&amp;" - 1"</f>
        <v>Agder - 1</v>
      </c>
      <c r="H8" s="14" t="str">
        <f>H4&amp;" - 1"</f>
        <v>Øst - 1</v>
      </c>
      <c r="I8" s="67"/>
      <c r="J8" s="68"/>
      <c r="K8" s="69"/>
      <c r="L8" s="25">
        <f t="shared" si="2"/>
        <v>0</v>
      </c>
      <c r="M8" s="25">
        <f t="shared" si="3"/>
        <v>0</v>
      </c>
      <c r="N8" s="25"/>
      <c r="O8" s="25"/>
    </row>
    <row r="9" spans="2:17" s="2" customFormat="1" x14ac:dyDescent="0.3">
      <c r="B9" s="1"/>
      <c r="C9" s="58"/>
      <c r="D9" s="58"/>
      <c r="E9" s="58"/>
      <c r="F9" s="15" t="s">
        <v>11</v>
      </c>
      <c r="G9" s="14" t="str">
        <f>+G4</f>
        <v>Agder</v>
      </c>
      <c r="H9" s="14" t="str">
        <f>+H4</f>
        <v>Øst</v>
      </c>
      <c r="I9" s="70"/>
      <c r="J9" s="71"/>
      <c r="K9" s="72"/>
      <c r="L9" s="25">
        <f t="shared" si="2"/>
        <v>0</v>
      </c>
      <c r="M9" s="25">
        <f t="shared" si="3"/>
        <v>0</v>
      </c>
      <c r="N9" s="25"/>
      <c r="O9" s="25"/>
    </row>
    <row r="10" spans="2:17" s="2" customFormat="1" x14ac:dyDescent="0.3">
      <c r="B10" s="1"/>
      <c r="C10" s="56">
        <v>3</v>
      </c>
      <c r="D10" s="56">
        <v>1100</v>
      </c>
      <c r="E10" s="56">
        <v>38</v>
      </c>
      <c r="F10" s="5" t="str">
        <f>+H45</f>
        <v>Pulje 2</v>
      </c>
      <c r="G10" s="3" t="s">
        <v>78</v>
      </c>
      <c r="H10" s="3" t="s">
        <v>8</v>
      </c>
      <c r="I10" s="64" t="s">
        <v>7</v>
      </c>
      <c r="J10" s="65"/>
      <c r="K10" s="66"/>
      <c r="L10" s="25">
        <f>SUM(L11:L15)</f>
        <v>0</v>
      </c>
      <c r="M10" s="25">
        <f t="shared" ref="M10" si="4">SUM(M11:M15)</f>
        <v>0</v>
      </c>
      <c r="N10" s="25">
        <f>SUM(N11:N15)</f>
        <v>0</v>
      </c>
      <c r="O10" s="25">
        <f>SUM(O11:O15)</f>
        <v>0</v>
      </c>
    </row>
    <row r="11" spans="2:17" s="2" customFormat="1" x14ac:dyDescent="0.3">
      <c r="B11" s="1"/>
      <c r="C11" s="57"/>
      <c r="D11" s="57"/>
      <c r="E11" s="57"/>
      <c r="F11" s="15">
        <v>1</v>
      </c>
      <c r="G11" s="14" t="str">
        <f>G10&amp;" - 1"</f>
        <v>Rogaland A - 1</v>
      </c>
      <c r="H11" s="14" t="str">
        <f>H10&amp;" - 2"</f>
        <v>Møre og Romsdal - 2</v>
      </c>
      <c r="I11" s="67"/>
      <c r="J11" s="68"/>
      <c r="K11" s="69"/>
      <c r="L11" s="25">
        <f>IF(N11&gt;O11,1,0)</f>
        <v>0</v>
      </c>
      <c r="M11" s="25">
        <f>IF(O11&gt;N11,1,0)</f>
        <v>0</v>
      </c>
      <c r="N11" s="25"/>
      <c r="O11" s="25"/>
    </row>
    <row r="12" spans="2:17" s="2" customFormat="1" x14ac:dyDescent="0.3">
      <c r="B12" s="1"/>
      <c r="C12" s="57"/>
      <c r="D12" s="57"/>
      <c r="E12" s="57"/>
      <c r="F12" s="15">
        <v>2</v>
      </c>
      <c r="G12" s="14" t="str">
        <f>G10&amp;" - 2"</f>
        <v>Rogaland A - 2</v>
      </c>
      <c r="H12" s="14" t="str">
        <f>H10&amp;" - 1"</f>
        <v>Møre og Romsdal - 1</v>
      </c>
      <c r="I12" s="67"/>
      <c r="J12" s="68"/>
      <c r="K12" s="69"/>
      <c r="L12" s="25">
        <f t="shared" ref="L12:L15" si="5">IF(N12&gt;O12,1,0)</f>
        <v>0</v>
      </c>
      <c r="M12" s="25">
        <f t="shared" ref="M12:M15" si="6">IF(O12&gt;N12,1,0)</f>
        <v>0</v>
      </c>
      <c r="N12" s="25"/>
      <c r="O12" s="25"/>
    </row>
    <row r="13" spans="2:17" s="2" customFormat="1" x14ac:dyDescent="0.3">
      <c r="B13" s="1"/>
      <c r="C13" s="57"/>
      <c r="D13" s="57"/>
      <c r="E13" s="57"/>
      <c r="F13" s="15">
        <v>3</v>
      </c>
      <c r="G13" s="14" t="str">
        <f>G10&amp;" - 2"</f>
        <v>Rogaland A - 2</v>
      </c>
      <c r="H13" s="14" t="str">
        <f>H10&amp;" - 2"</f>
        <v>Møre og Romsdal - 2</v>
      </c>
      <c r="I13" s="67"/>
      <c r="J13" s="68"/>
      <c r="K13" s="69"/>
      <c r="L13" s="25">
        <f t="shared" si="5"/>
        <v>0</v>
      </c>
      <c r="M13" s="25">
        <f t="shared" si="6"/>
        <v>0</v>
      </c>
      <c r="N13" s="25"/>
      <c r="O13" s="25"/>
    </row>
    <row r="14" spans="2:17" s="2" customFormat="1" x14ac:dyDescent="0.3">
      <c r="B14" s="1"/>
      <c r="C14" s="57"/>
      <c r="D14" s="57"/>
      <c r="E14" s="57"/>
      <c r="F14" s="15">
        <v>4</v>
      </c>
      <c r="G14" s="14" t="str">
        <f>G10&amp;" - 1"</f>
        <v>Rogaland A - 1</v>
      </c>
      <c r="H14" s="14" t="str">
        <f>H10&amp;" - 1"</f>
        <v>Møre og Romsdal - 1</v>
      </c>
      <c r="I14" s="67"/>
      <c r="J14" s="68"/>
      <c r="K14" s="69"/>
      <c r="L14" s="25">
        <f t="shared" si="5"/>
        <v>0</v>
      </c>
      <c r="M14" s="25">
        <f t="shared" si="6"/>
        <v>0</v>
      </c>
      <c r="N14" s="25"/>
      <c r="O14" s="25"/>
    </row>
    <row r="15" spans="2:17" s="2" customFormat="1" x14ac:dyDescent="0.3">
      <c r="B15" s="1"/>
      <c r="C15" s="58"/>
      <c r="D15" s="58"/>
      <c r="E15" s="58"/>
      <c r="F15" s="15" t="s">
        <v>11</v>
      </c>
      <c r="G15" s="14" t="str">
        <f>+G10</f>
        <v>Rogaland A</v>
      </c>
      <c r="H15" s="14" t="str">
        <f>+H10</f>
        <v>Møre og Romsdal</v>
      </c>
      <c r="I15" s="70"/>
      <c r="J15" s="71"/>
      <c r="K15" s="72"/>
      <c r="L15" s="25">
        <f t="shared" si="5"/>
        <v>0</v>
      </c>
      <c r="M15" s="25">
        <f t="shared" si="6"/>
        <v>0</v>
      </c>
      <c r="N15" s="25"/>
      <c r="O15" s="25"/>
    </row>
    <row r="16" spans="2:17" s="2" customFormat="1" x14ac:dyDescent="0.3">
      <c r="B16" s="1"/>
      <c r="C16" s="56">
        <v>1</v>
      </c>
      <c r="D16" s="56">
        <v>1300</v>
      </c>
      <c r="E16" s="56">
        <v>39</v>
      </c>
      <c r="F16" s="5" t="str">
        <f>+H45</f>
        <v>Pulje 2</v>
      </c>
      <c r="G16" s="3" t="s">
        <v>7</v>
      </c>
      <c r="H16" s="3" t="s">
        <v>78</v>
      </c>
      <c r="I16" s="64" t="s">
        <v>8</v>
      </c>
      <c r="J16" s="65"/>
      <c r="K16" s="66"/>
      <c r="L16" s="25">
        <f t="shared" ref="L16" si="7">SUM(L17:L21)</f>
        <v>0</v>
      </c>
      <c r="M16" s="25">
        <f t="shared" ref="M16" si="8">SUM(M17:M21)</f>
        <v>0</v>
      </c>
      <c r="N16" s="25">
        <f>SUM(N17:N21)</f>
        <v>0</v>
      </c>
      <c r="O16" s="25">
        <f>SUM(O17:O21)</f>
        <v>0</v>
      </c>
    </row>
    <row r="17" spans="2:19" s="2" customFormat="1" x14ac:dyDescent="0.3">
      <c r="B17" s="1"/>
      <c r="C17" s="57"/>
      <c r="D17" s="57"/>
      <c r="E17" s="57"/>
      <c r="F17" s="15">
        <v>1</v>
      </c>
      <c r="G17" s="14" t="str">
        <f>G16&amp;" - 1"</f>
        <v>Hordaland - 1</v>
      </c>
      <c r="H17" s="14" t="str">
        <f>H16&amp;" - 2"</f>
        <v>Rogaland A - 2</v>
      </c>
      <c r="I17" s="67"/>
      <c r="J17" s="68"/>
      <c r="K17" s="69"/>
      <c r="L17" s="25">
        <f>IF(N17&gt;O17,1,0)</f>
        <v>0</v>
      </c>
      <c r="M17" s="25">
        <f>IF(O17&gt;N17,1,0)</f>
        <v>0</v>
      </c>
      <c r="N17" s="25"/>
      <c r="O17" s="25"/>
    </row>
    <row r="18" spans="2:19" s="2" customFormat="1" x14ac:dyDescent="0.3">
      <c r="B18" s="1"/>
      <c r="C18" s="57"/>
      <c r="D18" s="57"/>
      <c r="E18" s="57"/>
      <c r="F18" s="15">
        <v>2</v>
      </c>
      <c r="G18" s="14" t="str">
        <f>G16&amp;" - 2"</f>
        <v>Hordaland - 2</v>
      </c>
      <c r="H18" s="14" t="str">
        <f>H16&amp;" - 1"</f>
        <v>Rogaland A - 1</v>
      </c>
      <c r="I18" s="67"/>
      <c r="J18" s="68"/>
      <c r="K18" s="69"/>
      <c r="L18" s="25">
        <f t="shared" ref="L18:L21" si="9">IF(N18&gt;O18,1,0)</f>
        <v>0</v>
      </c>
      <c r="M18" s="25">
        <f t="shared" ref="M18:M21" si="10">IF(O18&gt;N18,1,0)</f>
        <v>0</v>
      </c>
      <c r="N18" s="25"/>
      <c r="O18" s="25"/>
    </row>
    <row r="19" spans="2:19" s="2" customFormat="1" x14ac:dyDescent="0.3">
      <c r="B19" s="1"/>
      <c r="C19" s="57"/>
      <c r="D19" s="57"/>
      <c r="E19" s="57"/>
      <c r="F19" s="15">
        <v>3</v>
      </c>
      <c r="G19" s="14" t="str">
        <f>G16&amp;" - 2"</f>
        <v>Hordaland - 2</v>
      </c>
      <c r="H19" s="14" t="str">
        <f>H16&amp;" - 2"</f>
        <v>Rogaland A - 2</v>
      </c>
      <c r="I19" s="67"/>
      <c r="J19" s="68"/>
      <c r="K19" s="69"/>
      <c r="L19" s="25">
        <f t="shared" si="9"/>
        <v>0</v>
      </c>
      <c r="M19" s="25">
        <f t="shared" si="10"/>
        <v>0</v>
      </c>
      <c r="N19" s="25"/>
      <c r="O19" s="25"/>
    </row>
    <row r="20" spans="2:19" s="2" customFormat="1" x14ac:dyDescent="0.3">
      <c r="B20" s="1"/>
      <c r="C20" s="57"/>
      <c r="D20" s="57"/>
      <c r="E20" s="57"/>
      <c r="F20" s="15">
        <v>4</v>
      </c>
      <c r="G20" s="14" t="str">
        <f>G16&amp;" - 1"</f>
        <v>Hordaland - 1</v>
      </c>
      <c r="H20" s="14" t="str">
        <f>H16&amp;" - 1"</f>
        <v>Rogaland A - 1</v>
      </c>
      <c r="I20" s="67"/>
      <c r="J20" s="68"/>
      <c r="K20" s="69"/>
      <c r="L20" s="25">
        <f t="shared" si="9"/>
        <v>0</v>
      </c>
      <c r="M20" s="25">
        <f t="shared" si="10"/>
        <v>0</v>
      </c>
      <c r="N20" s="25"/>
      <c r="O20" s="25"/>
    </row>
    <row r="21" spans="2:19" s="2" customFormat="1" x14ac:dyDescent="0.3">
      <c r="B21" s="1"/>
      <c r="C21" s="58"/>
      <c r="D21" s="58"/>
      <c r="E21" s="58"/>
      <c r="F21" s="15" t="s">
        <v>11</v>
      </c>
      <c r="G21" s="14" t="str">
        <f>+G16</f>
        <v>Hordaland</v>
      </c>
      <c r="H21" s="14" t="str">
        <f>+H16</f>
        <v>Rogaland A</v>
      </c>
      <c r="I21" s="70"/>
      <c r="J21" s="71"/>
      <c r="K21" s="72"/>
      <c r="L21" s="25">
        <f t="shared" si="9"/>
        <v>0</v>
      </c>
      <c r="M21" s="25">
        <f t="shared" si="10"/>
        <v>0</v>
      </c>
      <c r="N21" s="25"/>
      <c r="O21" s="25"/>
    </row>
    <row r="22" spans="2:19" s="2" customFormat="1" x14ac:dyDescent="0.3">
      <c r="B22" s="1"/>
      <c r="C22" s="56">
        <v>3</v>
      </c>
      <c r="D22" s="56">
        <v>1300</v>
      </c>
      <c r="E22" s="56">
        <v>40</v>
      </c>
      <c r="F22" s="5" t="str">
        <f>+H41</f>
        <v>Pulje 1</v>
      </c>
      <c r="G22" s="3" t="s">
        <v>79</v>
      </c>
      <c r="H22" s="3" t="s">
        <v>6</v>
      </c>
      <c r="I22" s="64" t="s">
        <v>9</v>
      </c>
      <c r="J22" s="65"/>
      <c r="K22" s="66"/>
      <c r="L22" s="25">
        <f t="shared" ref="L22" si="11">SUM(L23:L27)</f>
        <v>0</v>
      </c>
      <c r="M22" s="25">
        <f t="shared" ref="M22" si="12">SUM(M23:M27)</f>
        <v>0</v>
      </c>
      <c r="N22" s="25">
        <f>SUM(N23:N27)</f>
        <v>0</v>
      </c>
      <c r="O22" s="25">
        <f>SUM(O23:O27)</f>
        <v>0</v>
      </c>
    </row>
    <row r="23" spans="2:19" s="2" customFormat="1" x14ac:dyDescent="0.3">
      <c r="B23" s="1"/>
      <c r="C23" s="57"/>
      <c r="D23" s="57"/>
      <c r="E23" s="57"/>
      <c r="F23" s="15">
        <v>1</v>
      </c>
      <c r="G23" s="14" t="str">
        <f>G22&amp;" - 1"</f>
        <v>Rogaland B - 1</v>
      </c>
      <c r="H23" s="14" t="str">
        <f>H22&amp;" - 2"</f>
        <v>Agder - 2</v>
      </c>
      <c r="I23" s="67"/>
      <c r="J23" s="68"/>
      <c r="K23" s="69"/>
      <c r="L23" s="25">
        <f>IF(N23&gt;O23,1,0)</f>
        <v>0</v>
      </c>
      <c r="M23" s="25">
        <f>IF(O23&gt;N23,1,0)</f>
        <v>0</v>
      </c>
      <c r="N23" s="25"/>
      <c r="O23" s="25"/>
    </row>
    <row r="24" spans="2:19" s="2" customFormat="1" x14ac:dyDescent="0.3">
      <c r="B24" s="1"/>
      <c r="C24" s="57"/>
      <c r="D24" s="57"/>
      <c r="E24" s="57"/>
      <c r="F24" s="15">
        <v>2</v>
      </c>
      <c r="G24" s="14" t="str">
        <f>G22&amp;" - 2"</f>
        <v>Rogaland B - 2</v>
      </c>
      <c r="H24" s="14" t="str">
        <f>H22&amp;" - 1"</f>
        <v>Agder - 1</v>
      </c>
      <c r="I24" s="67"/>
      <c r="J24" s="68"/>
      <c r="K24" s="69"/>
      <c r="L24" s="25">
        <f t="shared" ref="L24:L27" si="13">IF(N24&gt;O24,1,0)</f>
        <v>0</v>
      </c>
      <c r="M24" s="25">
        <f t="shared" ref="M24:M27" si="14">IF(O24&gt;N24,1,0)</f>
        <v>0</v>
      </c>
      <c r="N24" s="25"/>
      <c r="O24" s="25"/>
      <c r="P24" s="23"/>
      <c r="Q24" s="23"/>
      <c r="R24" s="23"/>
      <c r="S24" s="23"/>
    </row>
    <row r="25" spans="2:19" s="2" customFormat="1" x14ac:dyDescent="0.3">
      <c r="B25" s="1"/>
      <c r="C25" s="57"/>
      <c r="D25" s="57"/>
      <c r="E25" s="57"/>
      <c r="F25" s="15">
        <v>3</v>
      </c>
      <c r="G25" s="14" t="str">
        <f>G22&amp;" - 2"</f>
        <v>Rogaland B - 2</v>
      </c>
      <c r="H25" s="14" t="str">
        <f>H22&amp;" - 2"</f>
        <v>Agder - 2</v>
      </c>
      <c r="I25" s="67"/>
      <c r="J25" s="68"/>
      <c r="K25" s="69"/>
      <c r="L25" s="25">
        <f t="shared" si="13"/>
        <v>0</v>
      </c>
      <c r="M25" s="25">
        <f t="shared" si="14"/>
        <v>0</v>
      </c>
      <c r="N25" s="25"/>
      <c r="O25" s="25"/>
      <c r="P25" s="23"/>
      <c r="Q25" s="23"/>
      <c r="R25" s="23"/>
      <c r="S25" s="23"/>
    </row>
    <row r="26" spans="2:19" s="2" customFormat="1" x14ac:dyDescent="0.3">
      <c r="B26" s="1"/>
      <c r="C26" s="57"/>
      <c r="D26" s="57"/>
      <c r="E26" s="57"/>
      <c r="F26" s="15">
        <v>4</v>
      </c>
      <c r="G26" s="14" t="str">
        <f>G22&amp;" - 1"</f>
        <v>Rogaland B - 1</v>
      </c>
      <c r="H26" s="14" t="str">
        <f>H22&amp;" - 1"</f>
        <v>Agder - 1</v>
      </c>
      <c r="I26" s="67"/>
      <c r="J26" s="68"/>
      <c r="K26" s="69"/>
      <c r="L26" s="25">
        <f t="shared" si="13"/>
        <v>0</v>
      </c>
      <c r="M26" s="25">
        <f t="shared" si="14"/>
        <v>0</v>
      </c>
      <c r="N26" s="25"/>
      <c r="O26" s="25"/>
    </row>
    <row r="27" spans="2:19" s="2" customFormat="1" x14ac:dyDescent="0.3">
      <c r="B27" s="1"/>
      <c r="C27" s="58"/>
      <c r="D27" s="58"/>
      <c r="E27" s="58"/>
      <c r="F27" s="15" t="s">
        <v>11</v>
      </c>
      <c r="G27" s="14" t="str">
        <f>+G22</f>
        <v>Rogaland B</v>
      </c>
      <c r="H27" s="14" t="str">
        <f>+H22</f>
        <v>Agder</v>
      </c>
      <c r="I27" s="70"/>
      <c r="J27" s="71"/>
      <c r="K27" s="72"/>
      <c r="L27" s="25">
        <f t="shared" si="13"/>
        <v>0</v>
      </c>
      <c r="M27" s="25">
        <f t="shared" si="14"/>
        <v>0</v>
      </c>
      <c r="N27" s="25"/>
      <c r="O27" s="25"/>
    </row>
    <row r="28" spans="2:19" s="2" customFormat="1" x14ac:dyDescent="0.3">
      <c r="B28" s="1"/>
      <c r="C28" s="56">
        <v>1</v>
      </c>
      <c r="D28" s="56">
        <v>1530</v>
      </c>
      <c r="E28" s="56">
        <v>41</v>
      </c>
      <c r="F28" s="5" t="str">
        <f>+H41</f>
        <v>Pulje 1</v>
      </c>
      <c r="G28" s="3" t="s">
        <v>9</v>
      </c>
      <c r="H28" s="3" t="s">
        <v>79</v>
      </c>
      <c r="I28" s="64" t="s">
        <v>6</v>
      </c>
      <c r="J28" s="65"/>
      <c r="K28" s="66"/>
      <c r="L28" s="25">
        <f t="shared" ref="L28" si="15">SUM(L29:L33)</f>
        <v>0</v>
      </c>
      <c r="M28" s="25">
        <f t="shared" ref="M28" si="16">SUM(M29:M33)</f>
        <v>0</v>
      </c>
      <c r="N28" s="25">
        <f>SUM(N29:N33)</f>
        <v>0</v>
      </c>
      <c r="O28" s="25">
        <f>SUM(O29:O33)</f>
        <v>0</v>
      </c>
    </row>
    <row r="29" spans="2:19" s="2" customFormat="1" x14ac:dyDescent="0.3">
      <c r="B29" s="1"/>
      <c r="C29" s="57"/>
      <c r="D29" s="57"/>
      <c r="E29" s="57"/>
      <c r="F29" s="15">
        <v>1</v>
      </c>
      <c r="G29" s="14" t="str">
        <f>G28&amp;" - 1"</f>
        <v>Øst - 1</v>
      </c>
      <c r="H29" s="14" t="str">
        <f>H28&amp;" - 2"</f>
        <v>Rogaland B - 2</v>
      </c>
      <c r="I29" s="67"/>
      <c r="J29" s="68"/>
      <c r="K29" s="69"/>
      <c r="L29" s="25">
        <f>IF(N29&gt;O29,1,0)</f>
        <v>0</v>
      </c>
      <c r="M29" s="25">
        <f>IF(O29&gt;N29,1,0)</f>
        <v>0</v>
      </c>
      <c r="N29" s="25"/>
      <c r="O29" s="25"/>
    </row>
    <row r="30" spans="2:19" s="2" customFormat="1" x14ac:dyDescent="0.3">
      <c r="B30" s="1"/>
      <c r="C30" s="57"/>
      <c r="D30" s="57"/>
      <c r="E30" s="57"/>
      <c r="F30" s="15">
        <v>2</v>
      </c>
      <c r="G30" s="14" t="str">
        <f>G28&amp;" - 2"</f>
        <v>Øst - 2</v>
      </c>
      <c r="H30" s="14" t="str">
        <f>H28&amp;" - 1"</f>
        <v>Rogaland B - 1</v>
      </c>
      <c r="I30" s="67"/>
      <c r="J30" s="68"/>
      <c r="K30" s="69"/>
      <c r="L30" s="25">
        <f t="shared" ref="L30:L33" si="17">IF(N30&gt;O30,1,0)</f>
        <v>0</v>
      </c>
      <c r="M30" s="25">
        <f t="shared" ref="M30:M33" si="18">IF(O30&gt;N30,1,0)</f>
        <v>0</v>
      </c>
      <c r="N30" s="25"/>
      <c r="O30" s="25"/>
      <c r="P30" s="23"/>
      <c r="Q30" s="23"/>
      <c r="R30" s="23"/>
      <c r="S30" s="23"/>
    </row>
    <row r="31" spans="2:19" s="2" customFormat="1" x14ac:dyDescent="0.3">
      <c r="B31" s="1"/>
      <c r="C31" s="57"/>
      <c r="D31" s="57"/>
      <c r="E31" s="57"/>
      <c r="F31" s="15">
        <v>3</v>
      </c>
      <c r="G31" s="14" t="str">
        <f>G28&amp;" - 2"</f>
        <v>Øst - 2</v>
      </c>
      <c r="H31" s="14" t="str">
        <f>H28&amp;" - 2"</f>
        <v>Rogaland B - 2</v>
      </c>
      <c r="I31" s="67"/>
      <c r="J31" s="68"/>
      <c r="K31" s="69"/>
      <c r="L31" s="25">
        <f t="shared" si="17"/>
        <v>0</v>
      </c>
      <c r="M31" s="25">
        <f t="shared" si="18"/>
        <v>0</v>
      </c>
      <c r="N31" s="25"/>
      <c r="O31" s="25"/>
      <c r="P31" s="23"/>
      <c r="Q31" s="23"/>
      <c r="R31" s="23"/>
      <c r="S31" s="23"/>
    </row>
    <row r="32" spans="2:19" s="2" customFormat="1" x14ac:dyDescent="0.3">
      <c r="B32" s="1"/>
      <c r="C32" s="57"/>
      <c r="D32" s="57"/>
      <c r="E32" s="57"/>
      <c r="F32" s="15">
        <v>4</v>
      </c>
      <c r="G32" s="14" t="str">
        <f>G28&amp;" - 1"</f>
        <v>Øst - 1</v>
      </c>
      <c r="H32" s="14" t="str">
        <f>H28&amp;" - 1"</f>
        <v>Rogaland B - 1</v>
      </c>
      <c r="I32" s="67"/>
      <c r="J32" s="68"/>
      <c r="K32" s="69"/>
      <c r="L32" s="25">
        <f t="shared" si="17"/>
        <v>0</v>
      </c>
      <c r="M32" s="25">
        <f t="shared" si="18"/>
        <v>0</v>
      </c>
      <c r="N32" s="25"/>
      <c r="O32" s="25"/>
      <c r="P32" s="23"/>
      <c r="Q32" s="23"/>
      <c r="R32" s="23"/>
      <c r="S32" s="23"/>
    </row>
    <row r="33" spans="2:19" s="2" customFormat="1" x14ac:dyDescent="0.3">
      <c r="B33" s="1"/>
      <c r="C33" s="58"/>
      <c r="D33" s="58"/>
      <c r="E33" s="58"/>
      <c r="F33" s="15" t="s">
        <v>11</v>
      </c>
      <c r="G33" s="14" t="str">
        <f>+G28</f>
        <v>Øst</v>
      </c>
      <c r="H33" s="14" t="str">
        <f>+H28</f>
        <v>Rogaland B</v>
      </c>
      <c r="I33" s="70"/>
      <c r="J33" s="71"/>
      <c r="K33" s="72"/>
      <c r="L33" s="25">
        <f t="shared" si="17"/>
        <v>0</v>
      </c>
      <c r="M33" s="25">
        <f t="shared" si="18"/>
        <v>0</v>
      </c>
      <c r="N33" s="25"/>
      <c r="O33" s="25"/>
      <c r="P33" s="23"/>
      <c r="Q33" s="23"/>
      <c r="R33" s="23"/>
      <c r="S33" s="23"/>
    </row>
    <row r="34" spans="2:19" s="2" customFormat="1" x14ac:dyDescent="0.3">
      <c r="B34" s="1"/>
      <c r="C34" s="56">
        <v>3</v>
      </c>
      <c r="D34" s="56">
        <v>1530</v>
      </c>
      <c r="E34" s="56">
        <v>42</v>
      </c>
      <c r="F34" s="5" t="str">
        <f>+H45</f>
        <v>Pulje 2</v>
      </c>
      <c r="G34" s="3" t="s">
        <v>8</v>
      </c>
      <c r="H34" s="3" t="s">
        <v>7</v>
      </c>
      <c r="I34" s="64" t="s">
        <v>78</v>
      </c>
      <c r="J34" s="65"/>
      <c r="K34" s="66"/>
      <c r="L34" s="25">
        <f t="shared" ref="L34" si="19">SUM(L35:L39)</f>
        <v>0</v>
      </c>
      <c r="M34" s="25">
        <f t="shared" ref="M34" si="20">SUM(M35:M39)</f>
        <v>0</v>
      </c>
      <c r="N34" s="25">
        <f>SUM(N35:N39)</f>
        <v>0</v>
      </c>
      <c r="O34" s="25">
        <f>SUM(O35:O39)</f>
        <v>0</v>
      </c>
    </row>
    <row r="35" spans="2:19" s="2" customFormat="1" x14ac:dyDescent="0.3">
      <c r="B35" s="1"/>
      <c r="C35" s="57"/>
      <c r="D35" s="57"/>
      <c r="E35" s="57"/>
      <c r="F35" s="15">
        <v>1</v>
      </c>
      <c r="G35" s="14" t="str">
        <f>G34&amp;" - 1"</f>
        <v>Møre og Romsdal - 1</v>
      </c>
      <c r="H35" s="14" t="str">
        <f>H34&amp;" - 2"</f>
        <v>Hordaland - 2</v>
      </c>
      <c r="I35" s="67"/>
      <c r="J35" s="68"/>
      <c r="K35" s="69"/>
      <c r="L35" s="25">
        <f>IF(N35&gt;O35,1,0)</f>
        <v>0</v>
      </c>
      <c r="M35" s="25">
        <f>IF(O35&gt;N35,1,0)</f>
        <v>0</v>
      </c>
      <c r="N35" s="25"/>
      <c r="O35" s="25"/>
    </row>
    <row r="36" spans="2:19" s="2" customFormat="1" x14ac:dyDescent="0.3">
      <c r="B36" s="1"/>
      <c r="C36" s="57"/>
      <c r="D36" s="57"/>
      <c r="E36" s="57"/>
      <c r="F36" s="15">
        <v>2</v>
      </c>
      <c r="G36" s="14" t="str">
        <f>G34&amp;" - 2"</f>
        <v>Møre og Romsdal - 2</v>
      </c>
      <c r="H36" s="14" t="str">
        <f>H34&amp;" - 1"</f>
        <v>Hordaland - 1</v>
      </c>
      <c r="I36" s="67"/>
      <c r="J36" s="68"/>
      <c r="K36" s="69"/>
      <c r="L36" s="25">
        <f t="shared" ref="L36:L39" si="21">IF(N36&gt;O36,1,0)</f>
        <v>0</v>
      </c>
      <c r="M36" s="25">
        <f t="shared" ref="M36:M39" si="22">IF(O36&gt;N36,1,0)</f>
        <v>0</v>
      </c>
      <c r="N36" s="25"/>
      <c r="O36" s="25"/>
    </row>
    <row r="37" spans="2:19" s="2" customFormat="1" x14ac:dyDescent="0.3">
      <c r="B37" s="1"/>
      <c r="C37" s="57"/>
      <c r="D37" s="57"/>
      <c r="E37" s="57"/>
      <c r="F37" s="15">
        <v>3</v>
      </c>
      <c r="G37" s="14" t="str">
        <f>G34&amp;" - 2"</f>
        <v>Møre og Romsdal - 2</v>
      </c>
      <c r="H37" s="14" t="str">
        <f>H34&amp;" - 2"</f>
        <v>Hordaland - 2</v>
      </c>
      <c r="I37" s="67"/>
      <c r="J37" s="68"/>
      <c r="K37" s="69"/>
      <c r="L37" s="25">
        <f t="shared" si="21"/>
        <v>0</v>
      </c>
      <c r="M37" s="25">
        <f t="shared" si="22"/>
        <v>0</v>
      </c>
      <c r="N37" s="25"/>
      <c r="O37" s="25"/>
    </row>
    <row r="38" spans="2:19" s="2" customFormat="1" x14ac:dyDescent="0.3">
      <c r="B38" s="1"/>
      <c r="C38" s="57"/>
      <c r="D38" s="57"/>
      <c r="E38" s="57"/>
      <c r="F38" s="15">
        <v>4</v>
      </c>
      <c r="G38" s="14" t="str">
        <f>G34&amp;" - 1"</f>
        <v>Møre og Romsdal - 1</v>
      </c>
      <c r="H38" s="14" t="str">
        <f>H34&amp;" - 1"</f>
        <v>Hordaland - 1</v>
      </c>
      <c r="I38" s="67"/>
      <c r="J38" s="68"/>
      <c r="K38" s="69"/>
      <c r="L38" s="25">
        <f t="shared" si="21"/>
        <v>0</v>
      </c>
      <c r="M38" s="25">
        <f t="shared" si="22"/>
        <v>0</v>
      </c>
      <c r="N38" s="25"/>
      <c r="O38" s="25"/>
    </row>
    <row r="39" spans="2:19" s="2" customFormat="1" x14ac:dyDescent="0.3">
      <c r="B39" s="1"/>
      <c r="C39" s="58"/>
      <c r="D39" s="58"/>
      <c r="E39" s="58"/>
      <c r="F39" s="15" t="s">
        <v>11</v>
      </c>
      <c r="G39" s="14" t="str">
        <f>+G34</f>
        <v>Møre og Romsdal</v>
      </c>
      <c r="H39" s="14" t="str">
        <f>+H34</f>
        <v>Hordaland</v>
      </c>
      <c r="I39" s="70"/>
      <c r="J39" s="71"/>
      <c r="K39" s="72"/>
      <c r="L39" s="25">
        <f t="shared" si="21"/>
        <v>0</v>
      </c>
      <c r="M39" s="25">
        <f t="shared" si="22"/>
        <v>0</v>
      </c>
      <c r="N39" s="25"/>
      <c r="O39" s="25"/>
    </row>
    <row r="40" spans="2:19" s="2" customFormat="1" x14ac:dyDescent="0.3">
      <c r="D40" s="1"/>
      <c r="E40" s="1"/>
      <c r="F40" s="7"/>
    </row>
    <row r="41" spans="2:19" s="2" customFormat="1" x14ac:dyDescent="0.3">
      <c r="C41" s="8" t="s">
        <v>50</v>
      </c>
      <c r="D41" s="1"/>
      <c r="E41" s="1"/>
      <c r="F41" s="7"/>
      <c r="G41" s="52"/>
      <c r="H41" s="3" t="s">
        <v>32</v>
      </c>
      <c r="I41" s="24" t="s">
        <v>13</v>
      </c>
      <c r="J41" s="24" t="s">
        <v>14</v>
      </c>
      <c r="K41" s="24" t="s">
        <v>15</v>
      </c>
      <c r="L41" s="24" t="s">
        <v>16</v>
      </c>
      <c r="M41" s="24" t="s">
        <v>17</v>
      </c>
      <c r="N41" s="24" t="s">
        <v>18</v>
      </c>
      <c r="O41" s="24" t="s">
        <v>19</v>
      </c>
      <c r="Q41" s="23"/>
    </row>
    <row r="42" spans="2:19" s="2" customFormat="1" x14ac:dyDescent="0.3">
      <c r="B42" s="1"/>
      <c r="C42" s="16"/>
      <c r="D42" s="16"/>
      <c r="E42" s="16"/>
      <c r="F42" s="17"/>
      <c r="G42" s="52"/>
      <c r="H42" s="10" t="s">
        <v>9</v>
      </c>
      <c r="I42" s="15">
        <v>0</v>
      </c>
      <c r="J42" s="15">
        <f>+L28+M4</f>
        <v>0</v>
      </c>
      <c r="K42" s="15">
        <f>M28+L4</f>
        <v>0</v>
      </c>
      <c r="L42" s="15">
        <f>+J42-K42</f>
        <v>0</v>
      </c>
      <c r="M42" s="15">
        <f>N28+O4</f>
        <v>0</v>
      </c>
      <c r="N42" s="15">
        <f>O28+N4</f>
        <v>0</v>
      </c>
      <c r="O42" s="15">
        <f>+M42-N42</f>
        <v>0</v>
      </c>
      <c r="Q42" s="23"/>
    </row>
    <row r="43" spans="2:19" x14ac:dyDescent="0.3">
      <c r="F43" s="7"/>
      <c r="G43" s="7"/>
      <c r="H43" s="10" t="s">
        <v>6</v>
      </c>
      <c r="I43" s="15">
        <v>0</v>
      </c>
      <c r="J43" s="15">
        <f>M22+L4</f>
        <v>0</v>
      </c>
      <c r="K43" s="15">
        <f>L22+M4</f>
        <v>0</v>
      </c>
      <c r="L43" s="15">
        <f>+J43-K43</f>
        <v>0</v>
      </c>
      <c r="M43" s="15">
        <f>O22+N4</f>
        <v>0</v>
      </c>
      <c r="N43" s="15">
        <f>N22+O4</f>
        <v>0</v>
      </c>
      <c r="O43" s="15">
        <f>+M43-N43</f>
        <v>0</v>
      </c>
      <c r="P43" s="1"/>
    </row>
    <row r="44" spans="2:19" s="2" customFormat="1" x14ac:dyDescent="0.3">
      <c r="B44" s="1"/>
      <c r="C44" s="16"/>
      <c r="D44" s="16"/>
      <c r="E44" s="16"/>
      <c r="F44" s="17"/>
      <c r="G44" s="18"/>
      <c r="H44" s="10" t="s">
        <v>79</v>
      </c>
      <c r="I44" s="15">
        <v>0</v>
      </c>
      <c r="J44" s="15">
        <f>+M28+L22</f>
        <v>0</v>
      </c>
      <c r="K44" s="15">
        <f>+L28+M22</f>
        <v>0</v>
      </c>
      <c r="L44" s="15">
        <f>+N28-N16</f>
        <v>0</v>
      </c>
      <c r="M44" s="15">
        <f>O28+N22</f>
        <v>0</v>
      </c>
      <c r="N44" s="15">
        <f>N28+O22</f>
        <v>0</v>
      </c>
      <c r="O44" s="15">
        <f t="shared" ref="O44" si="23">+M44-N44</f>
        <v>0</v>
      </c>
      <c r="Q44" s="23"/>
    </row>
    <row r="45" spans="2:19" s="2" customFormat="1" x14ac:dyDescent="0.3">
      <c r="C45" s="1"/>
      <c r="D45" s="1"/>
      <c r="E45" s="1"/>
      <c r="F45" s="7"/>
      <c r="H45" s="3" t="s">
        <v>33</v>
      </c>
      <c r="I45" s="24" t="s">
        <v>13</v>
      </c>
      <c r="J45" s="24" t="s">
        <v>14</v>
      </c>
      <c r="K45" s="24" t="s">
        <v>15</v>
      </c>
      <c r="L45" s="24" t="s">
        <v>16</v>
      </c>
      <c r="M45" s="24" t="s">
        <v>17</v>
      </c>
      <c r="N45" s="24" t="s">
        <v>18</v>
      </c>
      <c r="O45" s="24" t="s">
        <v>19</v>
      </c>
      <c r="Q45" s="23"/>
    </row>
    <row r="46" spans="2:19" s="2" customFormat="1" x14ac:dyDescent="0.3">
      <c r="C46" s="1"/>
      <c r="D46" s="1"/>
      <c r="E46" s="1"/>
      <c r="F46" s="7"/>
      <c r="G46" s="34"/>
      <c r="H46" s="10" t="s">
        <v>7</v>
      </c>
      <c r="I46" s="15">
        <v>0</v>
      </c>
      <c r="J46" s="15">
        <f>+M34+L16</f>
        <v>0</v>
      </c>
      <c r="K46" s="15">
        <f>+L34+M16</f>
        <v>0</v>
      </c>
      <c r="L46" s="15">
        <f>+J46-K46</f>
        <v>0</v>
      </c>
      <c r="M46" s="15">
        <f>+O34+N16</f>
        <v>0</v>
      </c>
      <c r="N46" s="15">
        <f>+N34+O16</f>
        <v>0</v>
      </c>
      <c r="O46" s="15">
        <f>+M46-N46</f>
        <v>0</v>
      </c>
      <c r="Q46" s="23"/>
    </row>
    <row r="47" spans="2:19" x14ac:dyDescent="0.3">
      <c r="H47" s="10" t="s">
        <v>78</v>
      </c>
      <c r="I47" s="15">
        <v>0</v>
      </c>
      <c r="J47" s="15">
        <f>+M16+L10</f>
        <v>0</v>
      </c>
      <c r="K47" s="15">
        <f>+L16+M10</f>
        <v>0</v>
      </c>
      <c r="L47" s="15">
        <f>+J47-K47</f>
        <v>0</v>
      </c>
      <c r="M47" s="15">
        <f>O16+N10</f>
        <v>0</v>
      </c>
      <c r="N47" s="15">
        <f>N16+O10</f>
        <v>0</v>
      </c>
      <c r="O47" s="15">
        <f t="shared" ref="O47" si="24">+M47-N47</f>
        <v>0</v>
      </c>
      <c r="P47" s="1"/>
    </row>
    <row r="48" spans="2:19" s="2" customFormat="1" x14ac:dyDescent="0.3">
      <c r="B48" s="1"/>
      <c r="C48" s="16"/>
      <c r="D48" s="16"/>
      <c r="E48" s="16"/>
      <c r="F48" s="17"/>
      <c r="H48" s="10" t="s">
        <v>8</v>
      </c>
      <c r="I48" s="15">
        <v>0</v>
      </c>
      <c r="J48" s="15">
        <f>L34+M10</f>
        <v>0</v>
      </c>
      <c r="K48" s="15">
        <f>M34+L10</f>
        <v>0</v>
      </c>
      <c r="L48" s="15">
        <f>+J48-K48</f>
        <v>0</v>
      </c>
      <c r="M48" s="15">
        <f>N34+O10</f>
        <v>0</v>
      </c>
      <c r="N48" s="15">
        <f>O34+N10</f>
        <v>0</v>
      </c>
      <c r="O48" s="15">
        <f>+M48-N48</f>
        <v>0</v>
      </c>
      <c r="Q48" s="23"/>
    </row>
    <row r="49" spans="2:19" s="2" customFormat="1" x14ac:dyDescent="0.3">
      <c r="B49" s="1"/>
      <c r="C49" s="16"/>
      <c r="D49" s="16"/>
      <c r="E49" s="16"/>
      <c r="F49" s="17"/>
      <c r="G49" s="18"/>
      <c r="H49" s="18"/>
      <c r="I49" s="16"/>
      <c r="J49" s="23"/>
      <c r="K49" s="23"/>
      <c r="L49" s="23"/>
      <c r="M49" s="23"/>
      <c r="N49" s="23"/>
      <c r="O49" s="23"/>
      <c r="P49" s="23"/>
      <c r="Q49" s="23"/>
    </row>
    <row r="50" spans="2:19" s="2" customFormat="1" ht="15" x14ac:dyDescent="0.3">
      <c r="B50" s="1"/>
      <c r="C50" s="11" t="s">
        <v>83</v>
      </c>
      <c r="D50" s="12"/>
      <c r="E50" s="32"/>
      <c r="F50" s="12"/>
      <c r="G50" s="12"/>
      <c r="H50" s="13"/>
      <c r="I50" s="74"/>
      <c r="J50" s="75"/>
      <c r="K50" s="76"/>
      <c r="L50" s="59" t="s">
        <v>10</v>
      </c>
      <c r="M50" s="60"/>
      <c r="N50" s="59" t="s">
        <v>25</v>
      </c>
      <c r="O50" s="60"/>
    </row>
    <row r="51" spans="2:19" s="2" customFormat="1" x14ac:dyDescent="0.3">
      <c r="B51" s="1"/>
      <c r="C51" s="19" t="s">
        <v>2</v>
      </c>
      <c r="D51" s="19" t="s">
        <v>1</v>
      </c>
      <c r="E51" s="19" t="s">
        <v>0</v>
      </c>
      <c r="F51" s="19" t="s">
        <v>10</v>
      </c>
      <c r="G51" s="19" t="s">
        <v>3</v>
      </c>
      <c r="H51" s="19" t="s">
        <v>4</v>
      </c>
      <c r="I51" s="61" t="s">
        <v>57</v>
      </c>
      <c r="J51" s="62"/>
      <c r="K51" s="63"/>
      <c r="L51" s="24" t="s">
        <v>3</v>
      </c>
      <c r="M51" s="24" t="s">
        <v>4</v>
      </c>
      <c r="N51" s="24" t="s">
        <v>3</v>
      </c>
      <c r="O51" s="24" t="s">
        <v>4</v>
      </c>
    </row>
    <row r="52" spans="2:19" s="2" customFormat="1" x14ac:dyDescent="0.3">
      <c r="B52" s="1"/>
      <c r="C52" s="56">
        <v>1</v>
      </c>
      <c r="D52" s="56">
        <v>1730</v>
      </c>
      <c r="E52" s="56">
        <v>43</v>
      </c>
      <c r="F52" s="5" t="s">
        <v>34</v>
      </c>
      <c r="G52" s="3" t="s">
        <v>35</v>
      </c>
      <c r="H52" s="3" t="s">
        <v>36</v>
      </c>
      <c r="I52" s="64" t="s">
        <v>37</v>
      </c>
      <c r="J52" s="65"/>
      <c r="K52" s="66"/>
      <c r="L52" s="25">
        <f t="shared" ref="L52" si="25">SUM(L53:L57)</f>
        <v>0</v>
      </c>
      <c r="M52" s="25">
        <f t="shared" ref="M52" si="26">SUM(M53:M57)</f>
        <v>0</v>
      </c>
      <c r="N52" s="25">
        <f>SUM(N53:N57)</f>
        <v>0</v>
      </c>
      <c r="O52" s="25">
        <f>SUM(O53:O57)</f>
        <v>0</v>
      </c>
      <c r="P52" s="23"/>
      <c r="Q52" s="23"/>
      <c r="R52" s="23"/>
      <c r="S52" s="23"/>
    </row>
    <row r="53" spans="2:19" s="2" customFormat="1" x14ac:dyDescent="0.3">
      <c r="B53" s="1"/>
      <c r="C53" s="57"/>
      <c r="D53" s="57"/>
      <c r="E53" s="57"/>
      <c r="F53" s="15">
        <v>1</v>
      </c>
      <c r="G53" s="14" t="str">
        <f>G52&amp;" - 1"</f>
        <v>Nr 2 pulje 1 - 1</v>
      </c>
      <c r="H53" s="14" t="str">
        <f>H52&amp;" - 2"</f>
        <v>Nr 2 pulje 2 - 2</v>
      </c>
      <c r="I53" s="67"/>
      <c r="J53" s="68"/>
      <c r="K53" s="69"/>
      <c r="L53" s="25">
        <f>IF(N53&gt;O53,1,0)</f>
        <v>0</v>
      </c>
      <c r="M53" s="25">
        <f>IF(O53&gt;N53,1,0)</f>
        <v>0</v>
      </c>
      <c r="N53" s="25"/>
      <c r="O53" s="25"/>
      <c r="P53" s="23"/>
      <c r="Q53" s="23"/>
      <c r="R53" s="23"/>
      <c r="S53" s="23"/>
    </row>
    <row r="54" spans="2:19" s="2" customFormat="1" x14ac:dyDescent="0.3">
      <c r="B54" s="1"/>
      <c r="C54" s="57"/>
      <c r="D54" s="57"/>
      <c r="E54" s="57"/>
      <c r="F54" s="15">
        <v>2</v>
      </c>
      <c r="G54" s="14" t="str">
        <f>G52&amp;" - 2"</f>
        <v>Nr 2 pulje 1 - 2</v>
      </c>
      <c r="H54" s="14" t="str">
        <f>H52&amp;" - 1"</f>
        <v>Nr 2 pulje 2 - 1</v>
      </c>
      <c r="I54" s="67"/>
      <c r="J54" s="68"/>
      <c r="K54" s="69"/>
      <c r="L54" s="25">
        <f t="shared" ref="L54:L57" si="27">IF(N54&gt;O54,1,0)</f>
        <v>0</v>
      </c>
      <c r="M54" s="25">
        <f t="shared" ref="M54:M57" si="28">IF(O54&gt;N54,1,0)</f>
        <v>0</v>
      </c>
      <c r="N54" s="25"/>
      <c r="O54" s="25"/>
      <c r="P54" s="23"/>
      <c r="Q54" s="23"/>
      <c r="R54" s="23"/>
      <c r="S54" s="23"/>
    </row>
    <row r="55" spans="2:19" s="2" customFormat="1" x14ac:dyDescent="0.3">
      <c r="B55" s="1"/>
      <c r="C55" s="57"/>
      <c r="D55" s="57"/>
      <c r="E55" s="57"/>
      <c r="F55" s="15">
        <v>3</v>
      </c>
      <c r="G55" s="14" t="str">
        <f>G52&amp;" - 2"</f>
        <v>Nr 2 pulje 1 - 2</v>
      </c>
      <c r="H55" s="14" t="str">
        <f>H52&amp;" - 2"</f>
        <v>Nr 2 pulje 2 - 2</v>
      </c>
      <c r="I55" s="67"/>
      <c r="J55" s="68"/>
      <c r="K55" s="69"/>
      <c r="L55" s="25">
        <f t="shared" si="27"/>
        <v>0</v>
      </c>
      <c r="M55" s="25">
        <f t="shared" si="28"/>
        <v>0</v>
      </c>
      <c r="N55" s="25"/>
      <c r="O55" s="25"/>
      <c r="P55" s="23"/>
      <c r="Q55" s="23"/>
      <c r="R55" s="23"/>
      <c r="S55" s="23"/>
    </row>
    <row r="56" spans="2:19" s="2" customFormat="1" x14ac:dyDescent="0.3">
      <c r="B56" s="1"/>
      <c r="C56" s="57"/>
      <c r="D56" s="57"/>
      <c r="E56" s="57"/>
      <c r="F56" s="15">
        <v>4</v>
      </c>
      <c r="G56" s="14" t="str">
        <f>G52&amp;" - 1"</f>
        <v>Nr 2 pulje 1 - 1</v>
      </c>
      <c r="H56" s="14" t="str">
        <f>H52&amp;" - 1"</f>
        <v>Nr 2 pulje 2 - 1</v>
      </c>
      <c r="I56" s="67"/>
      <c r="J56" s="68"/>
      <c r="K56" s="69"/>
      <c r="L56" s="25">
        <f t="shared" si="27"/>
        <v>0</v>
      </c>
      <c r="M56" s="25">
        <f t="shared" si="28"/>
        <v>0</v>
      </c>
      <c r="N56" s="25"/>
      <c r="O56" s="25"/>
      <c r="P56" s="23"/>
      <c r="Q56" s="23"/>
      <c r="R56" s="23"/>
      <c r="S56" s="23"/>
    </row>
    <row r="57" spans="2:19" s="2" customFormat="1" x14ac:dyDescent="0.3">
      <c r="B57" s="1"/>
      <c r="C57" s="58"/>
      <c r="D57" s="58"/>
      <c r="E57" s="58"/>
      <c r="F57" s="15" t="s">
        <v>11</v>
      </c>
      <c r="G57" s="14" t="str">
        <f>+G52</f>
        <v>Nr 2 pulje 1</v>
      </c>
      <c r="H57" s="14" t="str">
        <f>+H52</f>
        <v>Nr 2 pulje 2</v>
      </c>
      <c r="I57" s="70"/>
      <c r="J57" s="71"/>
      <c r="K57" s="72"/>
      <c r="L57" s="25">
        <f t="shared" si="27"/>
        <v>0</v>
      </c>
      <c r="M57" s="25">
        <f t="shared" si="28"/>
        <v>0</v>
      </c>
      <c r="N57" s="25"/>
      <c r="O57" s="25"/>
      <c r="P57" s="23"/>
      <c r="Q57" s="23"/>
      <c r="R57" s="23"/>
      <c r="S57" s="23"/>
    </row>
    <row r="58" spans="2:19" s="2" customFormat="1" x14ac:dyDescent="0.3">
      <c r="B58" s="1"/>
      <c r="C58" s="56">
        <v>3</v>
      </c>
      <c r="D58" s="56">
        <v>1730</v>
      </c>
      <c r="E58" s="56">
        <v>44</v>
      </c>
      <c r="F58" s="5" t="s">
        <v>41</v>
      </c>
      <c r="G58" s="3" t="s">
        <v>39</v>
      </c>
      <c r="H58" s="3" t="s">
        <v>40</v>
      </c>
      <c r="I58" s="64" t="s">
        <v>38</v>
      </c>
      <c r="J58" s="65"/>
      <c r="K58" s="66"/>
      <c r="L58" s="25">
        <f t="shared" ref="L58" si="29">SUM(L59:L63)</f>
        <v>0</v>
      </c>
      <c r="M58" s="25">
        <f t="shared" ref="M58" si="30">SUM(M59:M63)</f>
        <v>0</v>
      </c>
      <c r="N58" s="25">
        <f>SUM(N59:N63)</f>
        <v>0</v>
      </c>
      <c r="O58" s="25">
        <f>SUM(O59:O63)</f>
        <v>0</v>
      </c>
      <c r="P58" s="23"/>
      <c r="Q58" s="23"/>
      <c r="R58" s="23"/>
      <c r="S58" s="23"/>
    </row>
    <row r="59" spans="2:19" s="2" customFormat="1" x14ac:dyDescent="0.3">
      <c r="B59" s="1"/>
      <c r="C59" s="57"/>
      <c r="D59" s="57"/>
      <c r="E59" s="57"/>
      <c r="F59" s="15">
        <v>1</v>
      </c>
      <c r="G59" s="14" t="str">
        <f>G58&amp;" - 1"</f>
        <v>Nr 3 pulje 1 - 1</v>
      </c>
      <c r="H59" s="14" t="str">
        <f>H58&amp;" - 2"</f>
        <v>Nr 3 pulje 2 - 2</v>
      </c>
      <c r="I59" s="67"/>
      <c r="J59" s="68"/>
      <c r="K59" s="69"/>
      <c r="L59" s="25">
        <f>IF(N59&gt;O59,1,0)</f>
        <v>0</v>
      </c>
      <c r="M59" s="25">
        <f>IF(O59&gt;N59,1,0)</f>
        <v>0</v>
      </c>
      <c r="N59" s="25"/>
      <c r="O59" s="25"/>
      <c r="P59" s="23"/>
      <c r="Q59" s="23"/>
      <c r="R59" s="23"/>
      <c r="S59" s="23"/>
    </row>
    <row r="60" spans="2:19" s="2" customFormat="1" x14ac:dyDescent="0.3">
      <c r="B60" s="1"/>
      <c r="C60" s="57"/>
      <c r="D60" s="57"/>
      <c r="E60" s="57"/>
      <c r="F60" s="15">
        <v>2</v>
      </c>
      <c r="G60" s="14" t="str">
        <f>G58&amp;" - 2"</f>
        <v>Nr 3 pulje 1 - 2</v>
      </c>
      <c r="H60" s="14" t="str">
        <f>H58&amp;" - 1"</f>
        <v>Nr 3 pulje 2 - 1</v>
      </c>
      <c r="I60" s="67"/>
      <c r="J60" s="68"/>
      <c r="K60" s="69"/>
      <c r="L60" s="25">
        <f t="shared" ref="L60:L63" si="31">IF(N60&gt;O60,1,0)</f>
        <v>0</v>
      </c>
      <c r="M60" s="25">
        <f t="shared" ref="M60:M63" si="32">IF(O60&gt;N60,1,0)</f>
        <v>0</v>
      </c>
      <c r="N60" s="25"/>
      <c r="O60" s="25"/>
      <c r="P60" s="23"/>
      <c r="Q60" s="23"/>
      <c r="R60" s="23"/>
      <c r="S60" s="23"/>
    </row>
    <row r="61" spans="2:19" s="2" customFormat="1" x14ac:dyDescent="0.3">
      <c r="B61" s="1"/>
      <c r="C61" s="57"/>
      <c r="D61" s="57"/>
      <c r="E61" s="57"/>
      <c r="F61" s="15">
        <v>3</v>
      </c>
      <c r="G61" s="14" t="str">
        <f>G58&amp;" - 2"</f>
        <v>Nr 3 pulje 1 - 2</v>
      </c>
      <c r="H61" s="14" t="str">
        <f>H58&amp;" - 2"</f>
        <v>Nr 3 pulje 2 - 2</v>
      </c>
      <c r="I61" s="67"/>
      <c r="J61" s="68"/>
      <c r="K61" s="69"/>
      <c r="L61" s="25">
        <f t="shared" si="31"/>
        <v>0</v>
      </c>
      <c r="M61" s="25">
        <f t="shared" si="32"/>
        <v>0</v>
      </c>
      <c r="N61" s="25"/>
      <c r="O61" s="25"/>
      <c r="P61" s="23"/>
      <c r="Q61" s="23"/>
      <c r="R61" s="23"/>
      <c r="S61" s="23"/>
    </row>
    <row r="62" spans="2:19" s="2" customFormat="1" x14ac:dyDescent="0.3">
      <c r="B62" s="1"/>
      <c r="C62" s="57"/>
      <c r="D62" s="57"/>
      <c r="E62" s="57"/>
      <c r="F62" s="15">
        <v>4</v>
      </c>
      <c r="G62" s="14" t="str">
        <f>G58&amp;" - 1"</f>
        <v>Nr 3 pulje 1 - 1</v>
      </c>
      <c r="H62" s="14" t="str">
        <f>H58&amp;" - 1"</f>
        <v>Nr 3 pulje 2 - 1</v>
      </c>
      <c r="I62" s="67"/>
      <c r="J62" s="68"/>
      <c r="K62" s="69"/>
      <c r="L62" s="25">
        <f t="shared" si="31"/>
        <v>0</v>
      </c>
      <c r="M62" s="25">
        <f t="shared" si="32"/>
        <v>0</v>
      </c>
      <c r="N62" s="25"/>
      <c r="O62" s="25"/>
      <c r="P62" s="23"/>
      <c r="Q62" s="23"/>
      <c r="R62" s="23"/>
      <c r="S62" s="23"/>
    </row>
    <row r="63" spans="2:19" s="2" customFormat="1" x14ac:dyDescent="0.3">
      <c r="B63" s="1"/>
      <c r="C63" s="58"/>
      <c r="D63" s="58"/>
      <c r="E63" s="58"/>
      <c r="F63" s="15" t="s">
        <v>11</v>
      </c>
      <c r="G63" s="14" t="str">
        <f>+G58</f>
        <v>Nr 3 pulje 1</v>
      </c>
      <c r="H63" s="14" t="str">
        <f>+H58</f>
        <v>Nr 3 pulje 2</v>
      </c>
      <c r="I63" s="70"/>
      <c r="J63" s="71"/>
      <c r="K63" s="72"/>
      <c r="L63" s="25">
        <f t="shared" si="31"/>
        <v>0</v>
      </c>
      <c r="M63" s="25">
        <f t="shared" si="32"/>
        <v>0</v>
      </c>
      <c r="N63" s="25"/>
      <c r="O63" s="25"/>
      <c r="P63" s="23"/>
      <c r="Q63" s="23"/>
      <c r="R63" s="23"/>
      <c r="S63" s="23"/>
    </row>
    <row r="64" spans="2:19" s="2" customFormat="1" x14ac:dyDescent="0.3">
      <c r="B64" s="1"/>
      <c r="C64" s="16"/>
      <c r="D64" s="16"/>
      <c r="E64" s="16"/>
      <c r="F64" s="17"/>
      <c r="G64" s="18"/>
      <c r="H64" s="18"/>
      <c r="I64" s="16"/>
      <c r="J64" s="16"/>
      <c r="K64" s="16"/>
      <c r="L64" s="23"/>
      <c r="M64" s="23"/>
      <c r="N64" s="23"/>
      <c r="O64" s="23"/>
      <c r="P64" s="23"/>
      <c r="Q64" s="23"/>
      <c r="R64" s="23"/>
      <c r="S64" s="23"/>
    </row>
    <row r="65" spans="2:19" s="2" customFormat="1" ht="15" x14ac:dyDescent="0.3">
      <c r="B65" s="1"/>
      <c r="C65" s="11" t="s">
        <v>82</v>
      </c>
      <c r="D65" s="12"/>
      <c r="E65" s="32"/>
      <c r="F65" s="12"/>
      <c r="G65" s="12"/>
      <c r="H65" s="13"/>
      <c r="I65" s="74"/>
      <c r="J65" s="75"/>
      <c r="K65" s="76"/>
      <c r="L65" s="59" t="s">
        <v>10</v>
      </c>
      <c r="M65" s="60"/>
      <c r="N65" s="59" t="s">
        <v>25</v>
      </c>
      <c r="O65" s="60"/>
    </row>
    <row r="66" spans="2:19" s="2" customFormat="1" x14ac:dyDescent="0.3">
      <c r="B66" s="1"/>
      <c r="C66" s="19" t="s">
        <v>2</v>
      </c>
      <c r="D66" s="19" t="s">
        <v>1</v>
      </c>
      <c r="E66" s="19" t="s">
        <v>0</v>
      </c>
      <c r="F66" s="19" t="s">
        <v>10</v>
      </c>
      <c r="G66" s="19" t="s">
        <v>3</v>
      </c>
      <c r="H66" s="19" t="s">
        <v>4</v>
      </c>
      <c r="I66" s="61" t="s">
        <v>57</v>
      </c>
      <c r="J66" s="62"/>
      <c r="K66" s="63"/>
      <c r="L66" s="24" t="s">
        <v>3</v>
      </c>
      <c r="M66" s="24" t="s">
        <v>4</v>
      </c>
      <c r="N66" s="24" t="s">
        <v>3</v>
      </c>
      <c r="O66" s="24" t="s">
        <v>4</v>
      </c>
    </row>
    <row r="67" spans="2:19" s="2" customFormat="1" ht="12.65" customHeight="1" x14ac:dyDescent="0.3">
      <c r="B67" s="1"/>
      <c r="C67" s="56">
        <v>2</v>
      </c>
      <c r="D67" s="56">
        <v>830</v>
      </c>
      <c r="E67" s="56">
        <v>45</v>
      </c>
      <c r="F67" s="5" t="s">
        <v>34</v>
      </c>
      <c r="G67" s="3" t="s">
        <v>37</v>
      </c>
      <c r="H67" s="3" t="s">
        <v>38</v>
      </c>
      <c r="I67" s="73" t="s">
        <v>66</v>
      </c>
      <c r="J67" s="77"/>
      <c r="K67" s="78"/>
      <c r="L67" s="25">
        <f t="shared" ref="L67" si="33">SUM(L68:L72)</f>
        <v>0</v>
      </c>
      <c r="M67" s="25">
        <f t="shared" ref="M67" si="34">SUM(M68:M72)</f>
        <v>0</v>
      </c>
      <c r="N67" s="25">
        <f>SUM(N68:N72)</f>
        <v>0</v>
      </c>
      <c r="O67" s="25">
        <f>SUM(O68:O72)</f>
        <v>0</v>
      </c>
      <c r="P67" s="23"/>
      <c r="Q67" s="23"/>
      <c r="R67" s="23"/>
      <c r="S67" s="23"/>
    </row>
    <row r="68" spans="2:19" s="2" customFormat="1" x14ac:dyDescent="0.3">
      <c r="B68" s="1"/>
      <c r="C68" s="57"/>
      <c r="D68" s="57"/>
      <c r="E68" s="57"/>
      <c r="F68" s="15">
        <v>1</v>
      </c>
      <c r="G68" s="14" t="str">
        <f>G67&amp;" - 1"</f>
        <v>Nr 1 pulje 1 - 1</v>
      </c>
      <c r="H68" s="14" t="str">
        <f>H67&amp;" - 2"</f>
        <v>Nr 1 pulje 2 - 2</v>
      </c>
      <c r="I68" s="79"/>
      <c r="J68" s="80"/>
      <c r="K68" s="81"/>
      <c r="L68" s="25">
        <f>IF(N68&gt;O68,1,0)</f>
        <v>0</v>
      </c>
      <c r="M68" s="25">
        <f>IF(O68&gt;N68,1,0)</f>
        <v>0</v>
      </c>
      <c r="N68" s="25"/>
      <c r="O68" s="25"/>
      <c r="P68" s="23"/>
      <c r="Q68" s="23"/>
      <c r="R68" s="23"/>
      <c r="S68" s="23"/>
    </row>
    <row r="69" spans="2:19" s="2" customFormat="1" x14ac:dyDescent="0.3">
      <c r="B69" s="1"/>
      <c r="C69" s="57"/>
      <c r="D69" s="57"/>
      <c r="E69" s="57"/>
      <c r="F69" s="15">
        <v>2</v>
      </c>
      <c r="G69" s="14" t="str">
        <f>G67&amp;" - 2"</f>
        <v>Nr 1 pulje 1 - 2</v>
      </c>
      <c r="H69" s="14" t="str">
        <f>H67&amp;" - 1"</f>
        <v>Nr 1 pulje 2 - 1</v>
      </c>
      <c r="I69" s="79"/>
      <c r="J69" s="80"/>
      <c r="K69" s="81"/>
      <c r="L69" s="25">
        <f t="shared" ref="L69:L72" si="35">IF(N69&gt;O69,1,0)</f>
        <v>0</v>
      </c>
      <c r="M69" s="25">
        <f t="shared" ref="M69:M72" si="36">IF(O69&gt;N69,1,0)</f>
        <v>0</v>
      </c>
      <c r="N69" s="25"/>
      <c r="O69" s="25"/>
      <c r="P69" s="23"/>
      <c r="Q69" s="23"/>
      <c r="R69" s="23"/>
      <c r="S69" s="23"/>
    </row>
    <row r="70" spans="2:19" s="2" customFormat="1" x14ac:dyDescent="0.3">
      <c r="B70" s="1"/>
      <c r="C70" s="57"/>
      <c r="D70" s="57"/>
      <c r="E70" s="57"/>
      <c r="F70" s="15">
        <v>3</v>
      </c>
      <c r="G70" s="14" t="str">
        <f>G67&amp;" - 2"</f>
        <v>Nr 1 pulje 1 - 2</v>
      </c>
      <c r="H70" s="14" t="str">
        <f>H67&amp;" - 2"</f>
        <v>Nr 1 pulje 2 - 2</v>
      </c>
      <c r="I70" s="79"/>
      <c r="J70" s="80"/>
      <c r="K70" s="81"/>
      <c r="L70" s="25">
        <f t="shared" si="35"/>
        <v>0</v>
      </c>
      <c r="M70" s="25">
        <f t="shared" si="36"/>
        <v>0</v>
      </c>
      <c r="N70" s="25"/>
      <c r="O70" s="25"/>
      <c r="P70" s="23"/>
      <c r="Q70" s="23"/>
      <c r="R70" s="23"/>
      <c r="S70" s="23"/>
    </row>
    <row r="71" spans="2:19" s="2" customFormat="1" x14ac:dyDescent="0.3">
      <c r="B71" s="1"/>
      <c r="C71" s="57"/>
      <c r="D71" s="57"/>
      <c r="E71" s="57"/>
      <c r="F71" s="15">
        <v>4</v>
      </c>
      <c r="G71" s="14" t="str">
        <f>G67&amp;" - 1"</f>
        <v>Nr 1 pulje 1 - 1</v>
      </c>
      <c r="H71" s="14" t="str">
        <f>H67&amp;" - 1"</f>
        <v>Nr 1 pulje 2 - 1</v>
      </c>
      <c r="I71" s="79"/>
      <c r="J71" s="80"/>
      <c r="K71" s="81"/>
      <c r="L71" s="25">
        <f t="shared" si="35"/>
        <v>0</v>
      </c>
      <c r="M71" s="25">
        <f t="shared" si="36"/>
        <v>0</v>
      </c>
      <c r="N71" s="25"/>
      <c r="O71" s="25"/>
      <c r="P71" s="23"/>
      <c r="Q71" s="23"/>
      <c r="R71" s="23"/>
      <c r="S71" s="23"/>
    </row>
    <row r="72" spans="2:19" s="2" customFormat="1" x14ac:dyDescent="0.3">
      <c r="B72" s="1"/>
      <c r="C72" s="58"/>
      <c r="D72" s="58"/>
      <c r="E72" s="58"/>
      <c r="F72" s="15" t="s">
        <v>11</v>
      </c>
      <c r="G72" s="14" t="str">
        <f>+G67</f>
        <v>Nr 1 pulje 1</v>
      </c>
      <c r="H72" s="14" t="str">
        <f>+H67</f>
        <v>Nr 1 pulje 2</v>
      </c>
      <c r="I72" s="82"/>
      <c r="J72" s="83"/>
      <c r="K72" s="84"/>
      <c r="L72" s="25">
        <f t="shared" si="35"/>
        <v>0</v>
      </c>
      <c r="M72" s="25">
        <f t="shared" si="36"/>
        <v>0</v>
      </c>
      <c r="N72" s="25"/>
      <c r="O72" s="25"/>
      <c r="P72" s="23"/>
      <c r="Q72" s="23"/>
      <c r="R72" s="23"/>
      <c r="S72" s="23"/>
    </row>
    <row r="73" spans="2:19" s="2" customFormat="1" x14ac:dyDescent="0.3">
      <c r="B73" s="1"/>
      <c r="C73" s="16"/>
      <c r="D73" s="16"/>
      <c r="E73" s="16"/>
      <c r="F73" s="17"/>
      <c r="G73" s="18"/>
      <c r="H73" s="18"/>
      <c r="I73" s="16"/>
      <c r="J73" s="29"/>
      <c r="K73" s="29"/>
      <c r="L73" s="29"/>
      <c r="M73" s="29"/>
      <c r="N73" s="23"/>
      <c r="O73" s="23"/>
      <c r="P73" s="23"/>
      <c r="Q73" s="23"/>
    </row>
    <row r="74" spans="2:19" s="2" customFormat="1" x14ac:dyDescent="0.3">
      <c r="C74" s="8" t="s">
        <v>43</v>
      </c>
      <c r="D74" s="1"/>
      <c r="E74" s="1"/>
      <c r="F74" s="7"/>
    </row>
    <row r="75" spans="2:19" s="2" customFormat="1" x14ac:dyDescent="0.3">
      <c r="B75" s="1"/>
      <c r="C75" s="16"/>
      <c r="D75" s="16"/>
      <c r="E75" s="16"/>
      <c r="F75" s="15">
        <v>1</v>
      </c>
      <c r="G75" s="10" t="s">
        <v>44</v>
      </c>
      <c r="H75" s="10" t="s">
        <v>67</v>
      </c>
    </row>
    <row r="76" spans="2:19" x14ac:dyDescent="0.3">
      <c r="F76" s="15">
        <v>2</v>
      </c>
      <c r="G76" s="10" t="s">
        <v>45</v>
      </c>
      <c r="H76" s="10" t="s">
        <v>68</v>
      </c>
      <c r="J76" s="1"/>
      <c r="K76" s="1"/>
      <c r="L76" s="1"/>
      <c r="M76" s="1"/>
      <c r="N76" s="1"/>
      <c r="O76" s="1"/>
      <c r="P76" s="1"/>
      <c r="Q76" s="1"/>
    </row>
    <row r="77" spans="2:19" s="2" customFormat="1" x14ac:dyDescent="0.3">
      <c r="B77" s="1"/>
      <c r="C77" s="16"/>
      <c r="D77" s="16"/>
      <c r="E77" s="16"/>
      <c r="F77" s="15">
        <v>3</v>
      </c>
      <c r="G77" s="10" t="s">
        <v>46</v>
      </c>
      <c r="H77" s="10" t="s">
        <v>69</v>
      </c>
    </row>
    <row r="78" spans="2:19" s="2" customFormat="1" x14ac:dyDescent="0.3">
      <c r="C78" s="1"/>
      <c r="D78" s="1"/>
      <c r="E78" s="1"/>
      <c r="F78" s="15">
        <v>4</v>
      </c>
      <c r="G78" s="10" t="s">
        <v>47</v>
      </c>
      <c r="H78" s="10" t="s">
        <v>70</v>
      </c>
    </row>
    <row r="79" spans="2:19" s="2" customFormat="1" x14ac:dyDescent="0.3">
      <c r="C79" s="1"/>
      <c r="D79" s="1"/>
      <c r="E79" s="1"/>
      <c r="F79" s="15">
        <v>5</v>
      </c>
      <c r="G79" s="10" t="s">
        <v>48</v>
      </c>
      <c r="H79" s="10" t="s">
        <v>71</v>
      </c>
    </row>
    <row r="80" spans="2:19" x14ac:dyDescent="0.3">
      <c r="F80" s="15">
        <v>6</v>
      </c>
      <c r="G80" s="10" t="s">
        <v>49</v>
      </c>
      <c r="H80" s="10" t="s">
        <v>72</v>
      </c>
      <c r="J80" s="1"/>
      <c r="K80" s="1"/>
      <c r="L80" s="1"/>
      <c r="M80" s="1"/>
      <c r="N80" s="1"/>
      <c r="O80" s="1"/>
      <c r="P80" s="1"/>
      <c r="Q80" s="1"/>
    </row>
    <row r="81" spans="2:21" s="2" customFormat="1" x14ac:dyDescent="0.3">
      <c r="B81" s="1"/>
      <c r="C81" s="16"/>
      <c r="D81" s="16"/>
      <c r="E81" s="16"/>
      <c r="F81" s="17"/>
    </row>
    <row r="82" spans="2:21" s="2" customFormat="1" x14ac:dyDescent="0.3">
      <c r="B82" s="1"/>
      <c r="C82" s="16"/>
      <c r="D82" s="16"/>
      <c r="E82" s="16"/>
      <c r="F82" s="17"/>
      <c r="G82" s="18"/>
      <c r="H82" s="18"/>
      <c r="I82" s="16"/>
      <c r="J82" s="23"/>
      <c r="K82" s="23"/>
      <c r="L82" s="23"/>
      <c r="M82" s="23"/>
      <c r="N82" s="23"/>
      <c r="O82" s="23"/>
      <c r="P82" s="23"/>
      <c r="Q82" s="23"/>
    </row>
    <row r="83" spans="2:21" ht="15" x14ac:dyDescent="0.3">
      <c r="C83" s="11" t="s">
        <v>84</v>
      </c>
      <c r="D83" s="12"/>
      <c r="E83" s="33"/>
      <c r="F83" s="12"/>
      <c r="G83" s="12"/>
      <c r="H83" s="13"/>
      <c r="I83" s="74" t="s">
        <v>5</v>
      </c>
      <c r="J83" s="75"/>
      <c r="K83" s="76"/>
      <c r="L83" s="59" t="s">
        <v>13</v>
      </c>
      <c r="M83" s="60"/>
      <c r="N83" s="59" t="s">
        <v>10</v>
      </c>
      <c r="O83" s="60"/>
      <c r="P83" s="59" t="s">
        <v>20</v>
      </c>
      <c r="Q83" s="60"/>
      <c r="R83" s="59" t="s">
        <v>21</v>
      </c>
      <c r="S83" s="60"/>
      <c r="T83" s="59" t="s">
        <v>22</v>
      </c>
      <c r="U83" s="60"/>
    </row>
    <row r="84" spans="2:21" s="22" customFormat="1" ht="12.65" customHeight="1" x14ac:dyDescent="0.25">
      <c r="B84" s="21"/>
      <c r="C84" s="19" t="s">
        <v>2</v>
      </c>
      <c r="D84" s="19" t="s">
        <v>1</v>
      </c>
      <c r="E84" s="19" t="s">
        <v>0</v>
      </c>
      <c r="F84" s="19" t="s">
        <v>10</v>
      </c>
      <c r="G84" s="19" t="s">
        <v>3</v>
      </c>
      <c r="H84" s="19" t="s">
        <v>4</v>
      </c>
      <c r="I84" s="61" t="s">
        <v>57</v>
      </c>
      <c r="J84" s="62"/>
      <c r="K84" s="63"/>
      <c r="L84" s="28" t="s">
        <v>3</v>
      </c>
      <c r="M84" s="28" t="s">
        <v>4</v>
      </c>
      <c r="N84" s="28" t="s">
        <v>3</v>
      </c>
      <c r="O84" s="28" t="s">
        <v>4</v>
      </c>
      <c r="P84" s="28" t="s">
        <v>3</v>
      </c>
      <c r="Q84" s="28" t="s">
        <v>4</v>
      </c>
      <c r="R84" s="28" t="s">
        <v>3</v>
      </c>
      <c r="S84" s="28" t="s">
        <v>4</v>
      </c>
      <c r="T84" s="28" t="s">
        <v>3</v>
      </c>
      <c r="U84" s="28" t="s">
        <v>4</v>
      </c>
    </row>
    <row r="85" spans="2:21" s="2" customFormat="1" ht="13.15" customHeight="1" x14ac:dyDescent="0.3">
      <c r="B85" s="1"/>
      <c r="C85" s="56">
        <v>2</v>
      </c>
      <c r="D85" s="56">
        <v>1030</v>
      </c>
      <c r="E85" s="36"/>
      <c r="F85" s="5" t="s">
        <v>58</v>
      </c>
      <c r="G85" s="3" t="str">
        <f>+G78</f>
        <v>Seed 4</v>
      </c>
      <c r="H85" s="3" t="str">
        <f>+G79</f>
        <v>Seed 5</v>
      </c>
      <c r="I85" s="64" t="str">
        <f>+G75</f>
        <v>Seed 1</v>
      </c>
      <c r="J85" s="65"/>
      <c r="K85" s="66"/>
      <c r="L85" s="25">
        <f t="shared" ref="L85" si="37">SUM(L86:L90)</f>
        <v>0</v>
      </c>
      <c r="M85" s="25">
        <f t="shared" ref="M85" si="38">SUM(M86:M90)</f>
        <v>0</v>
      </c>
      <c r="N85" s="25">
        <f>SUM(N86:N90)</f>
        <v>0</v>
      </c>
      <c r="O85" s="25">
        <f>SUM(O86:O90)</f>
        <v>0</v>
      </c>
      <c r="P85" s="25">
        <f t="shared" ref="P85:U85" si="39">SUM(P86:P90)</f>
        <v>0</v>
      </c>
      <c r="Q85" s="25">
        <f t="shared" si="39"/>
        <v>0</v>
      </c>
      <c r="R85" s="25">
        <f t="shared" si="39"/>
        <v>0</v>
      </c>
      <c r="S85" s="25">
        <f t="shared" si="39"/>
        <v>0</v>
      </c>
      <c r="T85" s="25">
        <f t="shared" si="39"/>
        <v>0</v>
      </c>
      <c r="U85" s="25">
        <f t="shared" si="39"/>
        <v>0</v>
      </c>
    </row>
    <row r="86" spans="2:21" s="2" customFormat="1" x14ac:dyDescent="0.3">
      <c r="B86" s="1"/>
      <c r="C86" s="57"/>
      <c r="D86" s="57"/>
      <c r="E86" s="39">
        <v>46</v>
      </c>
      <c r="F86" s="6" t="s">
        <v>12</v>
      </c>
      <c r="G86" s="4" t="str">
        <f>G85&amp;" - 1"</f>
        <v>Seed 4 - 1</v>
      </c>
      <c r="H86" s="4" t="str">
        <f>H85&amp;" - 2"</f>
        <v>Seed 5 - 2</v>
      </c>
      <c r="I86" s="67"/>
      <c r="J86" s="68"/>
      <c r="K86" s="69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2:21" s="2" customFormat="1" x14ac:dyDescent="0.3">
      <c r="B87" s="1"/>
      <c r="C87" s="57"/>
      <c r="D87" s="57"/>
      <c r="E87" s="39">
        <v>47</v>
      </c>
      <c r="F87" s="6" t="s">
        <v>12</v>
      </c>
      <c r="G87" s="4" t="str">
        <f>G85&amp;" - 2"</f>
        <v>Seed 4 - 2</v>
      </c>
      <c r="H87" s="4" t="str">
        <f>H85&amp;" - 1"</f>
        <v>Seed 5 - 1</v>
      </c>
      <c r="I87" s="67"/>
      <c r="J87" s="68"/>
      <c r="K87" s="69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2:21" s="2" customFormat="1" x14ac:dyDescent="0.3">
      <c r="B88" s="1"/>
      <c r="C88" s="57"/>
      <c r="D88" s="57"/>
      <c r="E88" s="39">
        <v>48</v>
      </c>
      <c r="F88" s="6" t="s">
        <v>12</v>
      </c>
      <c r="G88" s="4" t="str">
        <f>G85&amp;" - 2"</f>
        <v>Seed 4 - 2</v>
      </c>
      <c r="H88" s="4" t="str">
        <f>H85&amp;" - 2"</f>
        <v>Seed 5 - 2</v>
      </c>
      <c r="I88" s="67"/>
      <c r="J88" s="68"/>
      <c r="K88" s="69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2:21" s="2" customFormat="1" x14ac:dyDescent="0.3">
      <c r="B89" s="1"/>
      <c r="C89" s="57"/>
      <c r="D89" s="57"/>
      <c r="E89" s="39">
        <v>49</v>
      </c>
      <c r="F89" s="6" t="s">
        <v>12</v>
      </c>
      <c r="G89" s="4" t="str">
        <f>G85&amp;" - 1"</f>
        <v>Seed 4 - 1</v>
      </c>
      <c r="H89" s="4" t="str">
        <f>H85&amp;" - 1"</f>
        <v>Seed 5 - 1</v>
      </c>
      <c r="I89" s="67"/>
      <c r="J89" s="68"/>
      <c r="K89" s="69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2:21" s="2" customFormat="1" x14ac:dyDescent="0.3">
      <c r="B90" s="1"/>
      <c r="C90" s="58"/>
      <c r="D90" s="58"/>
      <c r="E90" s="39">
        <v>50</v>
      </c>
      <c r="F90" s="6" t="s">
        <v>11</v>
      </c>
      <c r="G90" s="4" t="str">
        <f>+G85</f>
        <v>Seed 4</v>
      </c>
      <c r="H90" s="4" t="str">
        <f>+H85</f>
        <v>Seed 5</v>
      </c>
      <c r="I90" s="70"/>
      <c r="J90" s="71"/>
      <c r="K90" s="72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2:21" s="2" customFormat="1" ht="12.65" customHeight="1" x14ac:dyDescent="0.3">
      <c r="B91" s="1"/>
      <c r="C91" s="55">
        <v>3</v>
      </c>
      <c r="D91" s="55">
        <v>1030</v>
      </c>
      <c r="E91" s="39"/>
      <c r="F91" s="5" t="s">
        <v>59</v>
      </c>
      <c r="G91" s="3" t="str">
        <f>+G77</f>
        <v>Seed 3</v>
      </c>
      <c r="H91" s="3" t="str">
        <f>+G80</f>
        <v>Seed 6</v>
      </c>
      <c r="I91" s="73" t="str">
        <f>+G76</f>
        <v>Seed 2</v>
      </c>
      <c r="J91" s="77"/>
      <c r="K91" s="78"/>
      <c r="L91" s="25">
        <f t="shared" ref="L91" si="40">SUM(L92:L96)</f>
        <v>0</v>
      </c>
      <c r="M91" s="25">
        <f t="shared" ref="M91" si="41">SUM(M92:M96)</f>
        <v>0</v>
      </c>
      <c r="N91" s="25">
        <f>SUM(N92:N96)</f>
        <v>0</v>
      </c>
      <c r="O91" s="25">
        <f>SUM(O92:O96)</f>
        <v>0</v>
      </c>
      <c r="P91" s="25">
        <f t="shared" ref="P91:U91" si="42">SUM(P92:P96)</f>
        <v>0</v>
      </c>
      <c r="Q91" s="25">
        <f t="shared" si="42"/>
        <v>0</v>
      </c>
      <c r="R91" s="25">
        <f t="shared" si="42"/>
        <v>0</v>
      </c>
      <c r="S91" s="25">
        <f t="shared" si="42"/>
        <v>0</v>
      </c>
      <c r="T91" s="25">
        <f t="shared" si="42"/>
        <v>0</v>
      </c>
      <c r="U91" s="25">
        <f t="shared" si="42"/>
        <v>0</v>
      </c>
    </row>
    <row r="92" spans="2:21" s="2" customFormat="1" x14ac:dyDescent="0.3">
      <c r="B92" s="1"/>
      <c r="C92" s="55"/>
      <c r="D92" s="55"/>
      <c r="E92" s="39">
        <v>51</v>
      </c>
      <c r="F92" s="6" t="s">
        <v>12</v>
      </c>
      <c r="G92" s="4" t="str">
        <f>G91&amp;" - 1"</f>
        <v>Seed 3 - 1</v>
      </c>
      <c r="H92" s="4" t="str">
        <f>H91&amp;" - 2"</f>
        <v>Seed 6 - 2</v>
      </c>
      <c r="I92" s="79"/>
      <c r="J92" s="80"/>
      <c r="K92" s="81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2:21" s="2" customFormat="1" x14ac:dyDescent="0.3">
      <c r="B93" s="1"/>
      <c r="C93" s="55"/>
      <c r="D93" s="55"/>
      <c r="E93" s="39">
        <v>52</v>
      </c>
      <c r="F93" s="6" t="s">
        <v>12</v>
      </c>
      <c r="G93" s="4" t="str">
        <f>G91&amp;" - 2"</f>
        <v>Seed 3 - 2</v>
      </c>
      <c r="H93" s="4" t="str">
        <f>H91&amp;" - 1"</f>
        <v>Seed 6 - 1</v>
      </c>
      <c r="I93" s="79"/>
      <c r="J93" s="80"/>
      <c r="K93" s="81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2:21" s="2" customFormat="1" x14ac:dyDescent="0.3">
      <c r="B94" s="1"/>
      <c r="C94" s="55"/>
      <c r="D94" s="55"/>
      <c r="E94" s="39">
        <v>53</v>
      </c>
      <c r="F94" s="6" t="s">
        <v>12</v>
      </c>
      <c r="G94" s="4" t="str">
        <f>G91&amp;" - 2"</f>
        <v>Seed 3 - 2</v>
      </c>
      <c r="H94" s="4" t="str">
        <f>H91&amp;" - 2"</f>
        <v>Seed 6 - 2</v>
      </c>
      <c r="I94" s="79"/>
      <c r="J94" s="80"/>
      <c r="K94" s="81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2:21" s="2" customFormat="1" x14ac:dyDescent="0.3">
      <c r="B95" s="1"/>
      <c r="C95" s="55"/>
      <c r="D95" s="55"/>
      <c r="E95" s="39">
        <v>54</v>
      </c>
      <c r="F95" s="6" t="s">
        <v>12</v>
      </c>
      <c r="G95" s="4" t="str">
        <f>G91&amp;" - 1"</f>
        <v>Seed 3 - 1</v>
      </c>
      <c r="H95" s="4" t="str">
        <f>H91&amp;" - 1"</f>
        <v>Seed 6 - 1</v>
      </c>
      <c r="I95" s="79"/>
      <c r="J95" s="80"/>
      <c r="K95" s="81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2:21" s="2" customFormat="1" x14ac:dyDescent="0.3">
      <c r="B96" s="1"/>
      <c r="C96" s="55"/>
      <c r="D96" s="55"/>
      <c r="E96" s="39">
        <v>55</v>
      </c>
      <c r="F96" s="6" t="s">
        <v>11</v>
      </c>
      <c r="G96" s="4" t="str">
        <f>+G91</f>
        <v>Seed 3</v>
      </c>
      <c r="H96" s="4" t="str">
        <f>+H91</f>
        <v>Seed 6</v>
      </c>
      <c r="I96" s="82"/>
      <c r="J96" s="83"/>
      <c r="K96" s="84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2:21" s="2" customFormat="1" x14ac:dyDescent="0.3">
      <c r="B97" s="1"/>
      <c r="C97" s="1"/>
      <c r="D97" s="1"/>
      <c r="E97" s="1"/>
      <c r="F97" s="1"/>
      <c r="G97" s="1"/>
      <c r="H97" s="1"/>
      <c r="I97" s="1"/>
      <c r="J97" s="23"/>
      <c r="K97" s="23"/>
      <c r="L97" s="23"/>
      <c r="M97" s="23"/>
      <c r="N97" s="23"/>
      <c r="O97" s="23"/>
      <c r="P97" s="23"/>
      <c r="Q97" s="23"/>
    </row>
    <row r="98" spans="2:21" ht="15" x14ac:dyDescent="0.3">
      <c r="C98" s="11" t="s">
        <v>85</v>
      </c>
      <c r="D98" s="12"/>
      <c r="E98" s="33"/>
      <c r="F98" s="12"/>
      <c r="G98" s="12"/>
      <c r="H98" s="13"/>
      <c r="I98" s="74" t="s">
        <v>5</v>
      </c>
      <c r="J98" s="75"/>
      <c r="K98" s="76"/>
      <c r="L98" s="59" t="s">
        <v>13</v>
      </c>
      <c r="M98" s="60"/>
      <c r="N98" s="59" t="s">
        <v>10</v>
      </c>
      <c r="O98" s="60"/>
      <c r="P98" s="59" t="s">
        <v>20</v>
      </c>
      <c r="Q98" s="60"/>
      <c r="R98" s="59" t="s">
        <v>21</v>
      </c>
      <c r="S98" s="60"/>
      <c r="T98" s="59" t="s">
        <v>22</v>
      </c>
      <c r="U98" s="60"/>
    </row>
    <row r="99" spans="2:21" s="22" customFormat="1" ht="12.65" customHeight="1" x14ac:dyDescent="0.25">
      <c r="B99" s="21"/>
      <c r="C99" s="19" t="s">
        <v>2</v>
      </c>
      <c r="D99" s="19" t="s">
        <v>1</v>
      </c>
      <c r="E99" s="19" t="s">
        <v>0</v>
      </c>
      <c r="F99" s="19" t="s">
        <v>10</v>
      </c>
      <c r="G99" s="19" t="s">
        <v>3</v>
      </c>
      <c r="H99" s="19" t="s">
        <v>4</v>
      </c>
      <c r="I99" s="61" t="s">
        <v>57</v>
      </c>
      <c r="J99" s="62"/>
      <c r="K99" s="63"/>
      <c r="L99" s="28" t="s">
        <v>3</v>
      </c>
      <c r="M99" s="28" t="s">
        <v>4</v>
      </c>
      <c r="N99" s="28" t="s">
        <v>3</v>
      </c>
      <c r="O99" s="28" t="s">
        <v>4</v>
      </c>
      <c r="P99" s="28" t="s">
        <v>3</v>
      </c>
      <c r="Q99" s="28" t="s">
        <v>4</v>
      </c>
      <c r="R99" s="28" t="s">
        <v>3</v>
      </c>
      <c r="S99" s="28" t="s">
        <v>4</v>
      </c>
      <c r="T99" s="28" t="s">
        <v>3</v>
      </c>
      <c r="U99" s="28" t="s">
        <v>4</v>
      </c>
    </row>
    <row r="100" spans="2:21" s="2" customFormat="1" ht="13.15" customHeight="1" x14ac:dyDescent="0.3">
      <c r="B100" s="1"/>
      <c r="C100" s="56">
        <v>2</v>
      </c>
      <c r="D100" s="56">
        <v>1730</v>
      </c>
      <c r="E100" s="36"/>
      <c r="F100" s="5" t="s">
        <v>24</v>
      </c>
      <c r="G100" s="3" t="s">
        <v>60</v>
      </c>
      <c r="H100" s="3" t="str">
        <f>+G75</f>
        <v>Seed 1</v>
      </c>
      <c r="I100" s="73" t="s">
        <v>75</v>
      </c>
      <c r="J100" s="65"/>
      <c r="K100" s="66"/>
      <c r="L100" s="25">
        <f t="shared" ref="L100" si="43">SUM(L101:L105)</f>
        <v>0</v>
      </c>
      <c r="M100" s="25">
        <f t="shared" ref="M100" si="44">SUM(M101:M105)</f>
        <v>0</v>
      </c>
      <c r="N100" s="25">
        <f>SUM(N101:N105)</f>
        <v>0</v>
      </c>
      <c r="O100" s="25">
        <f>SUM(O101:O105)</f>
        <v>0</v>
      </c>
      <c r="P100" s="25">
        <f t="shared" ref="P100:U100" si="45">SUM(P101:P105)</f>
        <v>0</v>
      </c>
      <c r="Q100" s="25">
        <f t="shared" si="45"/>
        <v>0</v>
      </c>
      <c r="R100" s="25">
        <f t="shared" si="45"/>
        <v>0</v>
      </c>
      <c r="S100" s="25">
        <f t="shared" si="45"/>
        <v>0</v>
      </c>
      <c r="T100" s="25">
        <f t="shared" si="45"/>
        <v>0</v>
      </c>
      <c r="U100" s="25">
        <f t="shared" si="45"/>
        <v>0</v>
      </c>
    </row>
    <row r="101" spans="2:21" s="2" customFormat="1" x14ac:dyDescent="0.3">
      <c r="B101" s="1"/>
      <c r="C101" s="57"/>
      <c r="D101" s="57"/>
      <c r="E101" s="39">
        <v>56</v>
      </c>
      <c r="F101" s="6" t="s">
        <v>12</v>
      </c>
      <c r="G101" s="4" t="str">
        <f>G100&amp;" - 1"</f>
        <v>Vinner kvart 1 - 1</v>
      </c>
      <c r="H101" s="4" t="str">
        <f>H100&amp;" - 2"</f>
        <v>Seed 1 - 2</v>
      </c>
      <c r="I101" s="67"/>
      <c r="J101" s="68"/>
      <c r="K101" s="69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2:21" s="2" customFormat="1" x14ac:dyDescent="0.3">
      <c r="B102" s="1"/>
      <c r="C102" s="57"/>
      <c r="D102" s="57"/>
      <c r="E102" s="39">
        <v>57</v>
      </c>
      <c r="F102" s="6" t="s">
        <v>12</v>
      </c>
      <c r="G102" s="4" t="str">
        <f>G100&amp;" - 2"</f>
        <v>Vinner kvart 1 - 2</v>
      </c>
      <c r="H102" s="4" t="str">
        <f>H100&amp;" - 1"</f>
        <v>Seed 1 - 1</v>
      </c>
      <c r="I102" s="67"/>
      <c r="J102" s="68"/>
      <c r="K102" s="69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2:21" s="2" customFormat="1" x14ac:dyDescent="0.3">
      <c r="B103" s="1"/>
      <c r="C103" s="57"/>
      <c r="D103" s="57"/>
      <c r="E103" s="39">
        <v>58</v>
      </c>
      <c r="F103" s="6" t="s">
        <v>12</v>
      </c>
      <c r="G103" s="4" t="str">
        <f>G100&amp;" - 2"</f>
        <v>Vinner kvart 1 - 2</v>
      </c>
      <c r="H103" s="4" t="str">
        <f>H100&amp;" - 2"</f>
        <v>Seed 1 - 2</v>
      </c>
      <c r="I103" s="67"/>
      <c r="J103" s="68"/>
      <c r="K103" s="69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2:21" s="2" customFormat="1" x14ac:dyDescent="0.3">
      <c r="B104" s="1"/>
      <c r="C104" s="57"/>
      <c r="D104" s="57"/>
      <c r="E104" s="39">
        <v>59</v>
      </c>
      <c r="F104" s="6" t="s">
        <v>12</v>
      </c>
      <c r="G104" s="4" t="str">
        <f>G100&amp;" - 1"</f>
        <v>Vinner kvart 1 - 1</v>
      </c>
      <c r="H104" s="4" t="str">
        <f>H100&amp;" - 1"</f>
        <v>Seed 1 - 1</v>
      </c>
      <c r="I104" s="67"/>
      <c r="J104" s="68"/>
      <c r="K104" s="69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2:21" s="2" customFormat="1" x14ac:dyDescent="0.3">
      <c r="B105" s="1"/>
      <c r="C105" s="58"/>
      <c r="D105" s="58"/>
      <c r="E105" s="39">
        <v>60</v>
      </c>
      <c r="F105" s="6" t="s">
        <v>11</v>
      </c>
      <c r="G105" s="4" t="str">
        <f>+G100</f>
        <v>Vinner kvart 1</v>
      </c>
      <c r="H105" s="4" t="str">
        <f>+H100</f>
        <v>Seed 1</v>
      </c>
      <c r="I105" s="70"/>
      <c r="J105" s="71"/>
      <c r="K105" s="72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2:21" s="2" customFormat="1" ht="12.65" customHeight="1" x14ac:dyDescent="0.3">
      <c r="B106" s="1"/>
      <c r="C106" s="55">
        <v>3</v>
      </c>
      <c r="D106" s="55">
        <v>1730</v>
      </c>
      <c r="E106" s="39"/>
      <c r="F106" s="5" t="s">
        <v>23</v>
      </c>
      <c r="G106" s="3" t="s">
        <v>63</v>
      </c>
      <c r="H106" s="3" t="str">
        <f>+G76</f>
        <v>Seed 2</v>
      </c>
      <c r="I106" s="73" t="s">
        <v>76</v>
      </c>
      <c r="J106" s="77"/>
      <c r="K106" s="78"/>
      <c r="L106" s="25">
        <f t="shared" ref="L106" si="46">SUM(L107:L111)</f>
        <v>0</v>
      </c>
      <c r="M106" s="25">
        <f t="shared" ref="M106" si="47">SUM(M107:M111)</f>
        <v>0</v>
      </c>
      <c r="N106" s="25">
        <f>SUM(N107:N111)</f>
        <v>0</v>
      </c>
      <c r="O106" s="25">
        <f>SUM(O107:O111)</f>
        <v>0</v>
      </c>
      <c r="P106" s="25">
        <f t="shared" ref="P106:U106" si="48">SUM(P107:P111)</f>
        <v>0</v>
      </c>
      <c r="Q106" s="25">
        <f t="shared" si="48"/>
        <v>0</v>
      </c>
      <c r="R106" s="25">
        <f t="shared" si="48"/>
        <v>0</v>
      </c>
      <c r="S106" s="25">
        <f t="shared" si="48"/>
        <v>0</v>
      </c>
      <c r="T106" s="25">
        <f t="shared" si="48"/>
        <v>0</v>
      </c>
      <c r="U106" s="25">
        <f t="shared" si="48"/>
        <v>0</v>
      </c>
    </row>
    <row r="107" spans="2:21" s="2" customFormat="1" x14ac:dyDescent="0.3">
      <c r="B107" s="1"/>
      <c r="C107" s="55"/>
      <c r="D107" s="55"/>
      <c r="E107" s="39">
        <v>61</v>
      </c>
      <c r="F107" s="6" t="s">
        <v>12</v>
      </c>
      <c r="G107" s="4" t="str">
        <f>G106&amp;" - 1"</f>
        <v>Vinner kvart 2 - 1</v>
      </c>
      <c r="H107" s="4" t="str">
        <f>H106&amp;" - 2"</f>
        <v>Seed 2 - 2</v>
      </c>
      <c r="I107" s="79"/>
      <c r="J107" s="80"/>
      <c r="K107" s="81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2:21" s="2" customFormat="1" x14ac:dyDescent="0.3">
      <c r="B108" s="1"/>
      <c r="C108" s="55"/>
      <c r="D108" s="55"/>
      <c r="E108" s="39">
        <v>62</v>
      </c>
      <c r="F108" s="6" t="s">
        <v>12</v>
      </c>
      <c r="G108" s="4" t="str">
        <f>G106&amp;" - 2"</f>
        <v>Vinner kvart 2 - 2</v>
      </c>
      <c r="H108" s="4" t="str">
        <f>H106&amp;" - 1"</f>
        <v>Seed 2 - 1</v>
      </c>
      <c r="I108" s="79"/>
      <c r="J108" s="80"/>
      <c r="K108" s="81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2:21" s="2" customFormat="1" x14ac:dyDescent="0.3">
      <c r="B109" s="1"/>
      <c r="C109" s="55"/>
      <c r="D109" s="55"/>
      <c r="E109" s="39">
        <v>63</v>
      </c>
      <c r="F109" s="6" t="s">
        <v>12</v>
      </c>
      <c r="G109" s="4" t="str">
        <f>G106&amp;" - 2"</f>
        <v>Vinner kvart 2 - 2</v>
      </c>
      <c r="H109" s="4" t="str">
        <f>H106&amp;" - 2"</f>
        <v>Seed 2 - 2</v>
      </c>
      <c r="I109" s="79"/>
      <c r="J109" s="80"/>
      <c r="K109" s="81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2:21" s="2" customFormat="1" x14ac:dyDescent="0.3">
      <c r="B110" s="1"/>
      <c r="C110" s="55"/>
      <c r="D110" s="55"/>
      <c r="E110" s="39">
        <v>64</v>
      </c>
      <c r="F110" s="6" t="s">
        <v>12</v>
      </c>
      <c r="G110" s="4" t="str">
        <f>G106&amp;" - 1"</f>
        <v>Vinner kvart 2 - 1</v>
      </c>
      <c r="H110" s="4" t="str">
        <f>H106&amp;" - 1"</f>
        <v>Seed 2 - 1</v>
      </c>
      <c r="I110" s="79"/>
      <c r="J110" s="80"/>
      <c r="K110" s="81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2:21" s="2" customFormat="1" x14ac:dyDescent="0.3">
      <c r="B111" s="1"/>
      <c r="C111" s="55"/>
      <c r="D111" s="55"/>
      <c r="E111" s="39">
        <v>65</v>
      </c>
      <c r="F111" s="6" t="s">
        <v>11</v>
      </c>
      <c r="G111" s="4" t="str">
        <f>+G106</f>
        <v>Vinner kvart 2</v>
      </c>
      <c r="H111" s="4" t="str">
        <f>+H106</f>
        <v>Seed 2</v>
      </c>
      <c r="I111" s="82"/>
      <c r="J111" s="83"/>
      <c r="K111" s="84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2:21" s="2" customFormat="1" x14ac:dyDescent="0.3">
      <c r="B112" s="1"/>
      <c r="C112" s="1"/>
      <c r="D112" s="1"/>
      <c r="E112" s="1"/>
      <c r="F112" s="1"/>
      <c r="G112" s="1"/>
      <c r="H112" s="1"/>
      <c r="I112" s="1"/>
      <c r="J112" s="23"/>
      <c r="K112" s="23"/>
      <c r="L112" s="23"/>
      <c r="M112" s="23"/>
      <c r="N112" s="23"/>
      <c r="O112" s="23"/>
      <c r="P112" s="23"/>
      <c r="Q112" s="23"/>
    </row>
    <row r="113" spans="2:21" ht="15" x14ac:dyDescent="0.3">
      <c r="C113" s="11" t="s">
        <v>86</v>
      </c>
      <c r="D113" s="12"/>
      <c r="E113" s="33"/>
      <c r="F113" s="12"/>
      <c r="G113" s="12"/>
      <c r="H113" s="13"/>
      <c r="I113" s="4" t="s">
        <v>5</v>
      </c>
      <c r="J113" s="40"/>
      <c r="K113" s="40"/>
      <c r="L113" s="59" t="s">
        <v>10</v>
      </c>
      <c r="M113" s="60"/>
      <c r="N113" s="59" t="s">
        <v>25</v>
      </c>
      <c r="O113" s="60"/>
      <c r="P113" s="1"/>
      <c r="Q113" s="1"/>
    </row>
    <row r="114" spans="2:21" s="22" customFormat="1" x14ac:dyDescent="0.25">
      <c r="B114" s="21"/>
      <c r="C114" s="19" t="s">
        <v>2</v>
      </c>
      <c r="D114" s="19" t="s">
        <v>1</v>
      </c>
      <c r="E114" s="19" t="s">
        <v>0</v>
      </c>
      <c r="F114" s="19" t="s">
        <v>10</v>
      </c>
      <c r="G114" s="19" t="s">
        <v>3</v>
      </c>
      <c r="H114" s="19" t="s">
        <v>4</v>
      </c>
      <c r="I114" s="61" t="s">
        <v>57</v>
      </c>
      <c r="J114" s="62"/>
      <c r="K114" s="63"/>
      <c r="L114" s="28" t="s">
        <v>3</v>
      </c>
      <c r="M114" s="28" t="s">
        <v>4</v>
      </c>
      <c r="N114" s="28" t="s">
        <v>3</v>
      </c>
      <c r="O114" s="28" t="s">
        <v>4</v>
      </c>
    </row>
    <row r="115" spans="2:21" s="2" customFormat="1" x14ac:dyDescent="0.3">
      <c r="B115" s="1"/>
      <c r="C115" s="56">
        <v>3</v>
      </c>
      <c r="D115" s="56">
        <v>900</v>
      </c>
      <c r="E115" s="56">
        <v>66</v>
      </c>
      <c r="F115" s="5" t="s">
        <v>64</v>
      </c>
      <c r="G115" s="3" t="s">
        <v>61</v>
      </c>
      <c r="H115" s="3" t="s">
        <v>62</v>
      </c>
      <c r="I115" s="73" t="s">
        <v>77</v>
      </c>
      <c r="J115" s="65"/>
      <c r="K115" s="66"/>
      <c r="L115" s="25">
        <f t="shared" ref="L115" si="49">SUM(L116:L120)</f>
        <v>0</v>
      </c>
      <c r="M115" s="25">
        <f t="shared" ref="M115" si="50">SUM(M116:M120)</f>
        <v>0</v>
      </c>
      <c r="N115" s="25">
        <f>SUM(N116:N120)</f>
        <v>0</v>
      </c>
      <c r="O115" s="25">
        <f>SUM(O116:O120)</f>
        <v>0</v>
      </c>
    </row>
    <row r="116" spans="2:21" s="2" customFormat="1" x14ac:dyDescent="0.3">
      <c r="B116" s="1"/>
      <c r="C116" s="57"/>
      <c r="D116" s="57"/>
      <c r="E116" s="57"/>
      <c r="F116" s="15">
        <v>1</v>
      </c>
      <c r="G116" s="14" t="str">
        <f>G115&amp;" - 1"</f>
        <v>Taper kvart 1 - 1</v>
      </c>
      <c r="H116" s="14" t="str">
        <f>H115&amp;" - 2"</f>
        <v>Taper kvart 2 - 2</v>
      </c>
      <c r="I116" s="67"/>
      <c r="J116" s="68"/>
      <c r="K116" s="69"/>
      <c r="L116" s="25">
        <f>IF(N116&gt;O116,1,0)</f>
        <v>0</v>
      </c>
      <c r="M116" s="25">
        <f>IF(O116&gt;N116,1,0)</f>
        <v>0</v>
      </c>
      <c r="N116" s="25"/>
      <c r="O116" s="25"/>
    </row>
    <row r="117" spans="2:21" s="2" customFormat="1" x14ac:dyDescent="0.3">
      <c r="B117" s="1"/>
      <c r="C117" s="57"/>
      <c r="D117" s="57"/>
      <c r="E117" s="57"/>
      <c r="F117" s="15">
        <v>2</v>
      </c>
      <c r="G117" s="14" t="str">
        <f>G115&amp;" - 2"</f>
        <v>Taper kvart 1 - 2</v>
      </c>
      <c r="H117" s="14" t="str">
        <f>H115&amp;" - 1"</f>
        <v>Taper kvart 2 - 1</v>
      </c>
      <c r="I117" s="67"/>
      <c r="J117" s="68"/>
      <c r="K117" s="69"/>
      <c r="L117" s="25">
        <f t="shared" ref="L117:L120" si="51">IF(N117&gt;O117,1,0)</f>
        <v>0</v>
      </c>
      <c r="M117" s="25">
        <f t="shared" ref="M117:M120" si="52">IF(O117&gt;N117,1,0)</f>
        <v>0</v>
      </c>
      <c r="N117" s="25"/>
      <c r="O117" s="25"/>
      <c r="P117" s="23"/>
      <c r="Q117" s="23"/>
      <c r="R117" s="23"/>
      <c r="S117" s="23"/>
    </row>
    <row r="118" spans="2:21" s="2" customFormat="1" x14ac:dyDescent="0.3">
      <c r="B118" s="1"/>
      <c r="C118" s="57"/>
      <c r="D118" s="57"/>
      <c r="E118" s="57"/>
      <c r="F118" s="15">
        <v>3</v>
      </c>
      <c r="G118" s="14" t="str">
        <f>G115&amp;" - 2"</f>
        <v>Taper kvart 1 - 2</v>
      </c>
      <c r="H118" s="14" t="str">
        <f>H115&amp;" - 2"</f>
        <v>Taper kvart 2 - 2</v>
      </c>
      <c r="I118" s="67"/>
      <c r="J118" s="68"/>
      <c r="K118" s="69"/>
      <c r="L118" s="25">
        <f t="shared" si="51"/>
        <v>0</v>
      </c>
      <c r="M118" s="25">
        <f t="shared" si="52"/>
        <v>0</v>
      </c>
      <c r="N118" s="25"/>
      <c r="O118" s="25"/>
      <c r="P118" s="23"/>
      <c r="Q118" s="23"/>
      <c r="R118" s="23"/>
      <c r="S118" s="23"/>
    </row>
    <row r="119" spans="2:21" s="2" customFormat="1" x14ac:dyDescent="0.3">
      <c r="B119" s="1"/>
      <c r="C119" s="57"/>
      <c r="D119" s="57"/>
      <c r="E119" s="57"/>
      <c r="F119" s="15">
        <v>4</v>
      </c>
      <c r="G119" s="14" t="str">
        <f>G115&amp;" - 1"</f>
        <v>Taper kvart 1 - 1</v>
      </c>
      <c r="H119" s="14" t="str">
        <f>H115&amp;" - 1"</f>
        <v>Taper kvart 2 - 1</v>
      </c>
      <c r="I119" s="67"/>
      <c r="J119" s="68"/>
      <c r="K119" s="69"/>
      <c r="L119" s="25">
        <f t="shared" si="51"/>
        <v>0</v>
      </c>
      <c r="M119" s="25">
        <f t="shared" si="52"/>
        <v>0</v>
      </c>
      <c r="N119" s="25"/>
      <c r="O119" s="25"/>
      <c r="P119" s="23"/>
      <c r="Q119" s="23"/>
      <c r="R119" s="23"/>
      <c r="S119" s="23"/>
    </row>
    <row r="120" spans="2:21" s="2" customFormat="1" x14ac:dyDescent="0.3">
      <c r="B120" s="1"/>
      <c r="C120" s="58"/>
      <c r="D120" s="58"/>
      <c r="E120" s="58"/>
      <c r="F120" s="15" t="s">
        <v>11</v>
      </c>
      <c r="G120" s="14" t="str">
        <f>+G115</f>
        <v>Taper kvart 1</v>
      </c>
      <c r="H120" s="14" t="str">
        <f>+H115</f>
        <v>Taper kvart 2</v>
      </c>
      <c r="I120" s="70"/>
      <c r="J120" s="71"/>
      <c r="K120" s="72"/>
      <c r="L120" s="25">
        <f t="shared" si="51"/>
        <v>0</v>
      </c>
      <c r="M120" s="25">
        <f t="shared" si="52"/>
        <v>0</v>
      </c>
      <c r="N120" s="25"/>
      <c r="O120" s="25"/>
      <c r="P120" s="23"/>
      <c r="Q120" s="23"/>
      <c r="R120" s="23"/>
      <c r="S120" s="23"/>
    </row>
    <row r="121" spans="2:21" s="2" customFormat="1" x14ac:dyDescent="0.3">
      <c r="B121" s="1"/>
      <c r="C121" s="56">
        <v>2</v>
      </c>
      <c r="D121" s="56">
        <v>1100</v>
      </c>
      <c r="E121" s="56">
        <v>67</v>
      </c>
      <c r="F121" s="5" t="s">
        <v>65</v>
      </c>
      <c r="G121" s="3" t="s">
        <v>27</v>
      </c>
      <c r="H121" s="3" t="s">
        <v>26</v>
      </c>
      <c r="I121" s="73" t="s">
        <v>30</v>
      </c>
      <c r="J121" s="65"/>
      <c r="K121" s="66"/>
      <c r="L121" s="25">
        <f t="shared" ref="L121" si="53">SUM(L122:L126)</f>
        <v>0</v>
      </c>
      <c r="M121" s="25">
        <f t="shared" ref="M121" si="54">SUM(M122:M126)</f>
        <v>0</v>
      </c>
      <c r="N121" s="25">
        <f>SUM(N122:N126)</f>
        <v>0</v>
      </c>
      <c r="O121" s="25">
        <f>SUM(O122:O126)</f>
        <v>0</v>
      </c>
      <c r="P121" s="23"/>
      <c r="Q121" s="23"/>
      <c r="R121" s="23"/>
      <c r="S121" s="23"/>
    </row>
    <row r="122" spans="2:21" s="2" customFormat="1" x14ac:dyDescent="0.3">
      <c r="B122" s="1"/>
      <c r="C122" s="57"/>
      <c r="D122" s="57"/>
      <c r="E122" s="57"/>
      <c r="F122" s="15">
        <v>1</v>
      </c>
      <c r="G122" s="14" t="str">
        <f>G121&amp;" - 1"</f>
        <v>Taper semi 1 - 1</v>
      </c>
      <c r="H122" s="14" t="str">
        <f>H121&amp;" - 2"</f>
        <v>Taper semi 2 - 2</v>
      </c>
      <c r="I122" s="67"/>
      <c r="J122" s="68"/>
      <c r="K122" s="69"/>
      <c r="L122" s="25">
        <f>IF(N122&gt;O122,1,0)</f>
        <v>0</v>
      </c>
      <c r="M122" s="25">
        <f>IF(O122&gt;N122,1,0)</f>
        <v>0</v>
      </c>
      <c r="N122" s="25"/>
      <c r="O122" s="25"/>
      <c r="P122" s="23"/>
      <c r="Q122" s="23"/>
      <c r="R122" s="23"/>
      <c r="S122" s="23"/>
    </row>
    <row r="123" spans="2:21" s="2" customFormat="1" x14ac:dyDescent="0.3">
      <c r="B123" s="1"/>
      <c r="C123" s="57"/>
      <c r="D123" s="57"/>
      <c r="E123" s="57"/>
      <c r="F123" s="15">
        <v>2</v>
      </c>
      <c r="G123" s="14" t="str">
        <f>G121&amp;" - 2"</f>
        <v>Taper semi 1 - 2</v>
      </c>
      <c r="H123" s="14" t="str">
        <f>H121&amp;" - 1"</f>
        <v>Taper semi 2 - 1</v>
      </c>
      <c r="I123" s="67"/>
      <c r="J123" s="68"/>
      <c r="K123" s="69"/>
      <c r="L123" s="25">
        <f t="shared" ref="L123:L126" si="55">IF(N123&gt;O123,1,0)</f>
        <v>0</v>
      </c>
      <c r="M123" s="25">
        <f t="shared" ref="M123:M126" si="56">IF(O123&gt;N123,1,0)</f>
        <v>0</v>
      </c>
      <c r="N123" s="25"/>
      <c r="O123" s="25"/>
      <c r="P123" s="23"/>
      <c r="Q123" s="23"/>
      <c r="R123" s="23"/>
      <c r="S123" s="23"/>
    </row>
    <row r="124" spans="2:21" s="2" customFormat="1" x14ac:dyDescent="0.3">
      <c r="B124" s="1"/>
      <c r="C124" s="57"/>
      <c r="D124" s="57"/>
      <c r="E124" s="57"/>
      <c r="F124" s="15">
        <v>3</v>
      </c>
      <c r="G124" s="14" t="str">
        <f>G121&amp;" - 2"</f>
        <v>Taper semi 1 - 2</v>
      </c>
      <c r="H124" s="14" t="str">
        <f>H121&amp;" - 2"</f>
        <v>Taper semi 2 - 2</v>
      </c>
      <c r="I124" s="67"/>
      <c r="J124" s="68"/>
      <c r="K124" s="69"/>
      <c r="L124" s="25">
        <f t="shared" si="55"/>
        <v>0</v>
      </c>
      <c r="M124" s="25">
        <f t="shared" si="56"/>
        <v>0</v>
      </c>
      <c r="N124" s="25"/>
      <c r="O124" s="25"/>
      <c r="P124" s="23"/>
      <c r="Q124" s="23"/>
      <c r="R124" s="23"/>
      <c r="S124" s="23"/>
    </row>
    <row r="125" spans="2:21" s="2" customFormat="1" x14ac:dyDescent="0.3">
      <c r="B125" s="1"/>
      <c r="C125" s="57"/>
      <c r="D125" s="57"/>
      <c r="E125" s="57"/>
      <c r="F125" s="15">
        <v>4</v>
      </c>
      <c r="G125" s="14" t="str">
        <f>G121&amp;" - 1"</f>
        <v>Taper semi 1 - 1</v>
      </c>
      <c r="H125" s="14" t="str">
        <f>H121&amp;" - 1"</f>
        <v>Taper semi 2 - 1</v>
      </c>
      <c r="I125" s="67"/>
      <c r="J125" s="68"/>
      <c r="K125" s="69"/>
      <c r="L125" s="25">
        <f t="shared" si="55"/>
        <v>0</v>
      </c>
      <c r="M125" s="25">
        <f t="shared" si="56"/>
        <v>0</v>
      </c>
      <c r="N125" s="25"/>
      <c r="O125" s="25"/>
      <c r="P125" s="23"/>
      <c r="Q125" s="23"/>
      <c r="R125" s="23"/>
      <c r="S125" s="23"/>
    </row>
    <row r="126" spans="2:21" s="2" customFormat="1" x14ac:dyDescent="0.3">
      <c r="B126" s="1"/>
      <c r="C126" s="58"/>
      <c r="D126" s="58"/>
      <c r="E126" s="58"/>
      <c r="F126" s="15" t="s">
        <v>11</v>
      </c>
      <c r="G126" s="14" t="str">
        <f>+G121</f>
        <v>Taper semi 1</v>
      </c>
      <c r="H126" s="14" t="str">
        <f>+H121</f>
        <v>Taper semi 2</v>
      </c>
      <c r="I126" s="70"/>
      <c r="J126" s="71"/>
      <c r="K126" s="72"/>
      <c r="L126" s="25">
        <f t="shared" si="55"/>
        <v>0</v>
      </c>
      <c r="M126" s="25">
        <f t="shared" si="56"/>
        <v>0</v>
      </c>
      <c r="N126" s="25"/>
      <c r="O126" s="25"/>
      <c r="P126" s="23"/>
      <c r="Q126" s="23"/>
      <c r="R126" s="23"/>
      <c r="S126" s="23"/>
    </row>
    <row r="127" spans="2:21" s="2" customFormat="1" x14ac:dyDescent="0.3">
      <c r="B127" s="1"/>
      <c r="C127" s="45"/>
      <c r="D127" s="46"/>
      <c r="E127" s="46"/>
      <c r="F127" s="47"/>
      <c r="G127" s="48"/>
      <c r="H127" s="49"/>
      <c r="I127" s="45"/>
      <c r="J127" s="46"/>
      <c r="K127" s="44"/>
      <c r="L127" s="50"/>
      <c r="M127" s="51"/>
      <c r="N127" s="50"/>
      <c r="O127" s="51"/>
      <c r="P127" s="23"/>
      <c r="Q127" s="23"/>
      <c r="R127" s="23"/>
      <c r="S127" s="23"/>
    </row>
    <row r="128" spans="2:21" ht="15" x14ac:dyDescent="0.3">
      <c r="C128" s="11" t="s">
        <v>87</v>
      </c>
      <c r="D128" s="12"/>
      <c r="E128" s="33"/>
      <c r="F128" s="12"/>
      <c r="G128" s="12"/>
      <c r="H128" s="13"/>
      <c r="I128" s="74" t="s">
        <v>5</v>
      </c>
      <c r="J128" s="75"/>
      <c r="K128" s="76"/>
      <c r="L128" s="59" t="s">
        <v>13</v>
      </c>
      <c r="M128" s="60"/>
      <c r="N128" s="59" t="s">
        <v>10</v>
      </c>
      <c r="O128" s="60"/>
      <c r="P128" s="59" t="s">
        <v>20</v>
      </c>
      <c r="Q128" s="60"/>
      <c r="R128" s="59" t="s">
        <v>21</v>
      </c>
      <c r="S128" s="60"/>
      <c r="T128" s="59" t="s">
        <v>22</v>
      </c>
      <c r="U128" s="60"/>
    </row>
    <row r="129" spans="2:21" s="22" customFormat="1" ht="12.65" customHeight="1" x14ac:dyDescent="0.25">
      <c r="B129" s="21"/>
      <c r="C129" s="19" t="s">
        <v>2</v>
      </c>
      <c r="D129" s="19" t="s">
        <v>1</v>
      </c>
      <c r="E129" s="19" t="s">
        <v>0</v>
      </c>
      <c r="F129" s="19" t="s">
        <v>10</v>
      </c>
      <c r="G129" s="19" t="s">
        <v>3</v>
      </c>
      <c r="H129" s="19" t="s">
        <v>4</v>
      </c>
      <c r="I129" s="61" t="s">
        <v>57</v>
      </c>
      <c r="J129" s="62"/>
      <c r="K129" s="63"/>
      <c r="L129" s="28" t="s">
        <v>3</v>
      </c>
      <c r="M129" s="28" t="s">
        <v>4</v>
      </c>
      <c r="N129" s="28" t="s">
        <v>3</v>
      </c>
      <c r="O129" s="28" t="s">
        <v>4</v>
      </c>
      <c r="P129" s="28" t="s">
        <v>3</v>
      </c>
      <c r="Q129" s="28" t="s">
        <v>4</v>
      </c>
      <c r="R129" s="28" t="s">
        <v>3</v>
      </c>
      <c r="S129" s="28" t="s">
        <v>4</v>
      </c>
      <c r="T129" s="28" t="s">
        <v>3</v>
      </c>
      <c r="U129" s="28" t="s">
        <v>4</v>
      </c>
    </row>
    <row r="130" spans="2:21" s="2" customFormat="1" x14ac:dyDescent="0.3">
      <c r="B130" s="1"/>
      <c r="C130" s="36"/>
      <c r="D130" s="36"/>
      <c r="E130" s="36"/>
      <c r="F130" s="5"/>
      <c r="G130" s="3" t="s">
        <v>28</v>
      </c>
      <c r="H130" s="3" t="s">
        <v>29</v>
      </c>
      <c r="I130" s="64" t="s">
        <v>30</v>
      </c>
      <c r="J130" s="65"/>
      <c r="K130" s="66"/>
      <c r="L130" s="25">
        <f t="shared" ref="L130" si="57">SUM(L131:L135)</f>
        <v>0</v>
      </c>
      <c r="M130" s="25">
        <f t="shared" ref="M130" si="58">SUM(M131:M135)</f>
        <v>0</v>
      </c>
      <c r="N130" s="25">
        <f>SUM(N131:N135)</f>
        <v>0</v>
      </c>
      <c r="O130" s="25">
        <f>SUM(O131:O135)</f>
        <v>0</v>
      </c>
      <c r="P130" s="25">
        <f t="shared" ref="P130:U130" si="59">SUM(P131:P135)</f>
        <v>0</v>
      </c>
      <c r="Q130" s="25">
        <f t="shared" si="59"/>
        <v>0</v>
      </c>
      <c r="R130" s="25">
        <f t="shared" si="59"/>
        <v>0</v>
      </c>
      <c r="S130" s="25">
        <f t="shared" si="59"/>
        <v>0</v>
      </c>
      <c r="T130" s="25">
        <f t="shared" si="59"/>
        <v>0</v>
      </c>
      <c r="U130" s="25">
        <f t="shared" si="59"/>
        <v>0</v>
      </c>
    </row>
    <row r="131" spans="2:21" s="2" customFormat="1" x14ac:dyDescent="0.3">
      <c r="B131" s="1"/>
      <c r="C131" s="55">
        <v>2</v>
      </c>
      <c r="D131" s="39">
        <v>900</v>
      </c>
      <c r="E131" s="39">
        <v>68</v>
      </c>
      <c r="F131" s="6" t="s">
        <v>12</v>
      </c>
      <c r="G131" s="4" t="str">
        <f>G130&amp;" - 1"</f>
        <v>Vinner Semi 1 - 1</v>
      </c>
      <c r="H131" s="4" t="str">
        <f>H130&amp;" - 2"</f>
        <v>Vinner semi 2 - 2</v>
      </c>
      <c r="I131" s="67"/>
      <c r="J131" s="68"/>
      <c r="K131" s="69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2:21" s="2" customFormat="1" x14ac:dyDescent="0.3">
      <c r="B132" s="1"/>
      <c r="C132" s="55"/>
      <c r="D132" s="39">
        <v>1000</v>
      </c>
      <c r="E132" s="39">
        <v>69</v>
      </c>
      <c r="F132" s="6" t="s">
        <v>12</v>
      </c>
      <c r="G132" s="4" t="str">
        <f>G130&amp;" - 2"</f>
        <v>Vinner Semi 1 - 2</v>
      </c>
      <c r="H132" s="4" t="str">
        <f>H130&amp;" - 1"</f>
        <v>Vinner semi 2 - 1</v>
      </c>
      <c r="I132" s="67"/>
      <c r="J132" s="68"/>
      <c r="K132" s="69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2:21" s="2" customFormat="1" x14ac:dyDescent="0.3">
      <c r="B133" s="1"/>
      <c r="C133" s="56">
        <v>1</v>
      </c>
      <c r="D133" s="39">
        <v>1230</v>
      </c>
      <c r="E133" s="39">
        <v>70</v>
      </c>
      <c r="F133" s="6" t="s">
        <v>12</v>
      </c>
      <c r="G133" s="4" t="str">
        <f>G130&amp;" - 2"</f>
        <v>Vinner Semi 1 - 2</v>
      </c>
      <c r="H133" s="4" t="str">
        <f>H130&amp;" - 2"</f>
        <v>Vinner semi 2 - 2</v>
      </c>
      <c r="I133" s="67"/>
      <c r="J133" s="68"/>
      <c r="K133" s="69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2:21" s="2" customFormat="1" x14ac:dyDescent="0.3">
      <c r="B134" s="1"/>
      <c r="C134" s="57"/>
      <c r="D134" s="37">
        <v>1430</v>
      </c>
      <c r="E134" s="39">
        <v>71</v>
      </c>
      <c r="F134" s="6" t="s">
        <v>12</v>
      </c>
      <c r="G134" s="4" t="str">
        <f>G130&amp;" - 1"</f>
        <v>Vinner Semi 1 - 1</v>
      </c>
      <c r="H134" s="4" t="str">
        <f>H130&amp;" - 1"</f>
        <v>Vinner semi 2 - 1</v>
      </c>
      <c r="I134" s="67"/>
      <c r="J134" s="68"/>
      <c r="K134" s="69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2:21" s="2" customFormat="1" x14ac:dyDescent="0.3">
      <c r="B135" s="1"/>
      <c r="C135" s="58"/>
      <c r="D135" s="38"/>
      <c r="E135" s="39">
        <v>72</v>
      </c>
      <c r="F135" s="6" t="s">
        <v>11</v>
      </c>
      <c r="G135" s="4" t="str">
        <f>+G130</f>
        <v>Vinner Semi 1</v>
      </c>
      <c r="H135" s="4" t="str">
        <f>+H130</f>
        <v>Vinner semi 2</v>
      </c>
      <c r="I135" s="70"/>
      <c r="J135" s="71"/>
      <c r="K135" s="72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7" spans="2:21" x14ac:dyDescent="0.3">
      <c r="F137" s="53" t="s">
        <v>31</v>
      </c>
      <c r="G137" s="54"/>
    </row>
    <row r="138" spans="2:21" x14ac:dyDescent="0.3">
      <c r="F138" s="35">
        <v>1</v>
      </c>
      <c r="G138" s="9"/>
    </row>
    <row r="139" spans="2:21" x14ac:dyDescent="0.3">
      <c r="F139" s="35">
        <v>2</v>
      </c>
      <c r="G139" s="9"/>
    </row>
    <row r="140" spans="2:21" x14ac:dyDescent="0.3">
      <c r="F140" s="35">
        <v>3</v>
      </c>
      <c r="G140" s="9"/>
    </row>
    <row r="141" spans="2:21" x14ac:dyDescent="0.3">
      <c r="F141" s="35">
        <v>4</v>
      </c>
      <c r="G141" s="9"/>
    </row>
    <row r="142" spans="2:21" x14ac:dyDescent="0.3">
      <c r="F142" s="35">
        <v>5</v>
      </c>
      <c r="G142" s="9"/>
    </row>
    <row r="143" spans="2:21" x14ac:dyDescent="0.3">
      <c r="F143" s="35">
        <v>6</v>
      </c>
      <c r="G143" s="9"/>
    </row>
  </sheetData>
  <mergeCells count="95">
    <mergeCell ref="L2:M2"/>
    <mergeCell ref="N2:O2"/>
    <mergeCell ref="I3:K3"/>
    <mergeCell ref="C10:C15"/>
    <mergeCell ref="D10:D15"/>
    <mergeCell ref="E10:E15"/>
    <mergeCell ref="I10:K15"/>
    <mergeCell ref="C4:C9"/>
    <mergeCell ref="D4:D9"/>
    <mergeCell ref="E4:E9"/>
    <mergeCell ref="I4:K9"/>
    <mergeCell ref="C22:C27"/>
    <mergeCell ref="D22:D27"/>
    <mergeCell ref="E22:E27"/>
    <mergeCell ref="I22:K27"/>
    <mergeCell ref="C16:C21"/>
    <mergeCell ref="D16:D21"/>
    <mergeCell ref="E16:E21"/>
    <mergeCell ref="I16:K21"/>
    <mergeCell ref="C34:C39"/>
    <mergeCell ref="D34:D39"/>
    <mergeCell ref="E34:E39"/>
    <mergeCell ref="I34:K39"/>
    <mergeCell ref="C28:C33"/>
    <mergeCell ref="D28:D33"/>
    <mergeCell ref="E28:E33"/>
    <mergeCell ref="I28:K33"/>
    <mergeCell ref="I50:K50"/>
    <mergeCell ref="L50:M50"/>
    <mergeCell ref="N50:O50"/>
    <mergeCell ref="I51:K51"/>
    <mergeCell ref="C52:C57"/>
    <mergeCell ref="D52:D57"/>
    <mergeCell ref="E52:E57"/>
    <mergeCell ref="I52:K57"/>
    <mergeCell ref="C58:C63"/>
    <mergeCell ref="D58:D63"/>
    <mergeCell ref="E58:E63"/>
    <mergeCell ref="I58:K63"/>
    <mergeCell ref="I65:K65"/>
    <mergeCell ref="T83:U83"/>
    <mergeCell ref="N65:O65"/>
    <mergeCell ref="I66:K66"/>
    <mergeCell ref="C67:C72"/>
    <mergeCell ref="D67:D72"/>
    <mergeCell ref="E67:E72"/>
    <mergeCell ref="I67:K72"/>
    <mergeCell ref="L65:M65"/>
    <mergeCell ref="I83:K83"/>
    <mergeCell ref="L83:M83"/>
    <mergeCell ref="N83:O83"/>
    <mergeCell ref="P83:Q83"/>
    <mergeCell ref="R83:S83"/>
    <mergeCell ref="T98:U98"/>
    <mergeCell ref="I84:K84"/>
    <mergeCell ref="C85:C90"/>
    <mergeCell ref="D85:D90"/>
    <mergeCell ref="I85:K90"/>
    <mergeCell ref="C91:C96"/>
    <mergeCell ref="D91:D96"/>
    <mergeCell ref="I91:K96"/>
    <mergeCell ref="I98:K98"/>
    <mergeCell ref="L98:M98"/>
    <mergeCell ref="N98:O98"/>
    <mergeCell ref="P98:Q98"/>
    <mergeCell ref="R98:S98"/>
    <mergeCell ref="I99:K99"/>
    <mergeCell ref="C100:C105"/>
    <mergeCell ref="D100:D105"/>
    <mergeCell ref="I100:K105"/>
    <mergeCell ref="C106:C111"/>
    <mergeCell ref="D106:D111"/>
    <mergeCell ref="I106:K111"/>
    <mergeCell ref="L113:M113"/>
    <mergeCell ref="N113:O113"/>
    <mergeCell ref="I114:K114"/>
    <mergeCell ref="C115:C120"/>
    <mergeCell ref="D115:D120"/>
    <mergeCell ref="E115:E120"/>
    <mergeCell ref="I115:K120"/>
    <mergeCell ref="R128:S128"/>
    <mergeCell ref="T128:U128"/>
    <mergeCell ref="I129:K129"/>
    <mergeCell ref="I130:K135"/>
    <mergeCell ref="C121:C126"/>
    <mergeCell ref="D121:D126"/>
    <mergeCell ref="E121:E126"/>
    <mergeCell ref="I121:K126"/>
    <mergeCell ref="I128:K128"/>
    <mergeCell ref="L128:M128"/>
    <mergeCell ref="F137:G137"/>
    <mergeCell ref="C131:C132"/>
    <mergeCell ref="C133:C135"/>
    <mergeCell ref="N128:O128"/>
    <mergeCell ref="P128:Q128"/>
  </mergeCells>
  <conditionalFormatting sqref="G138:G143 L131:U135 N115:O126 L101:U111 L86:U96 N52:O63 N67:O72 N4:O39">
    <cfRule type="containsBlanks" dxfId="1" priority="1">
      <formula>LEN(TRIM(G4))=0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 alignWithMargins="0">
    <oddHeader>&amp;LNM17 regionlag sandvolleyball&amp;RNVBF / KFUM Stavanger Volleyball</oddHeader>
  </headerFooter>
  <rowBreaks count="4" manualBreakCount="4">
    <brk id="40" min="2" max="20" man="1"/>
    <brk id="49" min="2" max="20" man="1"/>
    <brk id="81" min="2" max="20" man="1"/>
    <brk id="112" min="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1:U142"/>
  <sheetViews>
    <sheetView showGridLines="0" topLeftCell="A67" zoomScale="80" zoomScaleNormal="80" zoomScaleSheetLayoutView="50" workbookViewId="0">
      <selection activeCell="E100" sqref="E100"/>
    </sheetView>
  </sheetViews>
  <sheetFormatPr baseColWidth="10" defaultColWidth="9.1796875" defaultRowHeight="13.5" x14ac:dyDescent="0.3"/>
  <cols>
    <col min="1" max="1" width="9.1796875" style="1"/>
    <col min="2" max="2" width="3.81640625" style="1" bestFit="1" customWidth="1"/>
    <col min="3" max="3" width="7.26953125" style="1" bestFit="1" customWidth="1"/>
    <col min="4" max="4" width="6.26953125" style="1" bestFit="1" customWidth="1"/>
    <col min="5" max="5" width="7.26953125" style="1" customWidth="1"/>
    <col min="6" max="6" width="10.81640625" style="1" bestFit="1" customWidth="1"/>
    <col min="7" max="8" width="21.453125" style="1" bestFit="1" customWidth="1"/>
    <col min="9" max="9" width="7.7265625" style="1" customWidth="1"/>
    <col min="10" max="17" width="7.7265625" style="23" customWidth="1"/>
    <col min="18" max="19" width="7.7265625" style="1" customWidth="1"/>
    <col min="20" max="16384" width="9.1796875" style="1"/>
  </cols>
  <sheetData>
    <row r="1" spans="2:17" s="2" customFormat="1" ht="15" x14ac:dyDescent="0.3">
      <c r="C1" s="31" t="s">
        <v>88</v>
      </c>
      <c r="D1" s="31"/>
      <c r="F1" s="31"/>
      <c r="G1" s="31"/>
      <c r="H1" s="31"/>
      <c r="J1" s="23"/>
      <c r="K1" s="23"/>
      <c r="L1" s="23"/>
      <c r="M1" s="23"/>
      <c r="N1" s="23"/>
      <c r="O1" s="23"/>
      <c r="P1" s="23"/>
      <c r="Q1" s="23"/>
    </row>
    <row r="2" spans="2:17" s="2" customFormat="1" ht="15" x14ac:dyDescent="0.3">
      <c r="B2" s="1"/>
      <c r="C2" s="11" t="s">
        <v>89</v>
      </c>
      <c r="D2" s="12"/>
      <c r="E2" s="32"/>
      <c r="F2" s="12"/>
      <c r="G2" s="12"/>
      <c r="H2" s="13"/>
      <c r="I2" s="41"/>
      <c r="J2" s="42"/>
      <c r="K2" s="43"/>
      <c r="L2" s="59" t="s">
        <v>10</v>
      </c>
      <c r="M2" s="60"/>
      <c r="N2" s="59" t="s">
        <v>25</v>
      </c>
      <c r="O2" s="60"/>
    </row>
    <row r="3" spans="2:17" s="2" customFormat="1" x14ac:dyDescent="0.3">
      <c r="B3" s="1"/>
      <c r="C3" s="19" t="s">
        <v>2</v>
      </c>
      <c r="D3" s="19" t="s">
        <v>1</v>
      </c>
      <c r="E3" s="19" t="s">
        <v>0</v>
      </c>
      <c r="F3" s="19" t="s">
        <v>10</v>
      </c>
      <c r="G3" s="19" t="s">
        <v>3</v>
      </c>
      <c r="H3" s="19" t="s">
        <v>4</v>
      </c>
      <c r="I3" s="61" t="s">
        <v>57</v>
      </c>
      <c r="J3" s="62"/>
      <c r="K3" s="63"/>
      <c r="L3" s="24" t="s">
        <v>3</v>
      </c>
      <c r="M3" s="24" t="s">
        <v>4</v>
      </c>
      <c r="N3" s="24" t="s">
        <v>3</v>
      </c>
      <c r="O3" s="24" t="s">
        <v>4</v>
      </c>
    </row>
    <row r="4" spans="2:17" s="2" customFormat="1" x14ac:dyDescent="0.3">
      <c r="B4" s="1"/>
      <c r="C4" s="56">
        <v>2</v>
      </c>
      <c r="D4" s="56">
        <v>1100</v>
      </c>
      <c r="E4" s="56">
        <v>1</v>
      </c>
      <c r="F4" s="5" t="str">
        <f>+H41</f>
        <v>Pulje 1</v>
      </c>
      <c r="G4" s="3" t="s">
        <v>78</v>
      </c>
      <c r="H4" s="3" t="s">
        <v>6</v>
      </c>
      <c r="I4" s="64" t="str">
        <f>+H44</f>
        <v>Møre og Romsdal</v>
      </c>
      <c r="J4" s="65"/>
      <c r="K4" s="66"/>
      <c r="L4" s="25">
        <f t="shared" ref="L4" si="0">SUM(L5:L9)</f>
        <v>0</v>
      </c>
      <c r="M4" s="25">
        <f t="shared" ref="M4" si="1">SUM(M5:M9)</f>
        <v>0</v>
      </c>
      <c r="N4" s="25">
        <f>SUM(N5:N9)</f>
        <v>0</v>
      </c>
      <c r="O4" s="25">
        <f>SUM(O5:O9)</f>
        <v>0</v>
      </c>
    </row>
    <row r="5" spans="2:17" s="2" customFormat="1" x14ac:dyDescent="0.3">
      <c r="B5" s="1"/>
      <c r="C5" s="57"/>
      <c r="D5" s="57"/>
      <c r="E5" s="57"/>
      <c r="F5" s="15">
        <v>1</v>
      </c>
      <c r="G5" s="14" t="str">
        <f>G4&amp;" - 1"</f>
        <v>Rogaland A - 1</v>
      </c>
      <c r="H5" s="14" t="str">
        <f>H4&amp;" - 2"</f>
        <v>Agder - 2</v>
      </c>
      <c r="I5" s="67"/>
      <c r="J5" s="68"/>
      <c r="K5" s="69"/>
      <c r="L5" s="25">
        <f>IF(N5&gt;O5,1,0)</f>
        <v>0</v>
      </c>
      <c r="M5" s="25">
        <f>IF(O5&gt;N5,1,0)</f>
        <v>0</v>
      </c>
      <c r="N5" s="25"/>
      <c r="O5" s="25"/>
    </row>
    <row r="6" spans="2:17" s="2" customFormat="1" x14ac:dyDescent="0.3">
      <c r="B6" s="1"/>
      <c r="C6" s="57"/>
      <c r="D6" s="57"/>
      <c r="E6" s="57"/>
      <c r="F6" s="15">
        <v>2</v>
      </c>
      <c r="G6" s="14" t="str">
        <f>G4&amp;" - 2"</f>
        <v>Rogaland A - 2</v>
      </c>
      <c r="H6" s="14" t="str">
        <f>H4&amp;" - 1"</f>
        <v>Agder - 1</v>
      </c>
      <c r="I6" s="67"/>
      <c r="J6" s="68"/>
      <c r="K6" s="69"/>
      <c r="L6" s="25">
        <f t="shared" ref="L6:L9" si="2">IF(N6&gt;O6,1,0)</f>
        <v>0</v>
      </c>
      <c r="M6" s="25">
        <f t="shared" ref="M6:M9" si="3">IF(O6&gt;N6,1,0)</f>
        <v>0</v>
      </c>
      <c r="N6" s="25"/>
      <c r="O6" s="25"/>
    </row>
    <row r="7" spans="2:17" s="2" customFormat="1" x14ac:dyDescent="0.3">
      <c r="B7" s="1"/>
      <c r="C7" s="57"/>
      <c r="D7" s="57"/>
      <c r="E7" s="57"/>
      <c r="F7" s="15">
        <v>3</v>
      </c>
      <c r="G7" s="14" t="str">
        <f>G4&amp;" - 2"</f>
        <v>Rogaland A - 2</v>
      </c>
      <c r="H7" s="14" t="str">
        <f>H4&amp;" - 2"</f>
        <v>Agder - 2</v>
      </c>
      <c r="I7" s="67"/>
      <c r="J7" s="68"/>
      <c r="K7" s="69"/>
      <c r="L7" s="25">
        <f t="shared" si="2"/>
        <v>0</v>
      </c>
      <c r="M7" s="25">
        <f t="shared" si="3"/>
        <v>0</v>
      </c>
      <c r="N7" s="25"/>
      <c r="O7" s="25"/>
    </row>
    <row r="8" spans="2:17" s="2" customFormat="1" x14ac:dyDescent="0.3">
      <c r="B8" s="1"/>
      <c r="C8" s="57"/>
      <c r="D8" s="57"/>
      <c r="E8" s="57"/>
      <c r="F8" s="15">
        <v>4</v>
      </c>
      <c r="G8" s="14" t="str">
        <f>G4&amp;" - 1"</f>
        <v>Rogaland A - 1</v>
      </c>
      <c r="H8" s="14" t="str">
        <f>H4&amp;" - 1"</f>
        <v>Agder - 1</v>
      </c>
      <c r="I8" s="67"/>
      <c r="J8" s="68"/>
      <c r="K8" s="69"/>
      <c r="L8" s="25">
        <f t="shared" si="2"/>
        <v>0</v>
      </c>
      <c r="M8" s="25">
        <f t="shared" si="3"/>
        <v>0</v>
      </c>
      <c r="N8" s="25"/>
      <c r="O8" s="25"/>
    </row>
    <row r="9" spans="2:17" s="2" customFormat="1" x14ac:dyDescent="0.3">
      <c r="B9" s="1"/>
      <c r="C9" s="58"/>
      <c r="D9" s="58"/>
      <c r="E9" s="58"/>
      <c r="F9" s="15" t="s">
        <v>11</v>
      </c>
      <c r="G9" s="14" t="str">
        <f>+G4</f>
        <v>Rogaland A</v>
      </c>
      <c r="H9" s="14" t="str">
        <f>+H4</f>
        <v>Agder</v>
      </c>
      <c r="I9" s="70"/>
      <c r="J9" s="71"/>
      <c r="K9" s="72"/>
      <c r="L9" s="25">
        <f t="shared" si="2"/>
        <v>0</v>
      </c>
      <c r="M9" s="25">
        <f t="shared" si="3"/>
        <v>0</v>
      </c>
      <c r="N9" s="25"/>
      <c r="O9" s="25"/>
    </row>
    <row r="10" spans="2:17" s="2" customFormat="1" x14ac:dyDescent="0.3">
      <c r="B10" s="1"/>
      <c r="C10" s="56">
        <v>4</v>
      </c>
      <c r="D10" s="56">
        <v>1100</v>
      </c>
      <c r="E10" s="56">
        <v>2</v>
      </c>
      <c r="F10" s="5" t="str">
        <f>+H45</f>
        <v>Pulje 2</v>
      </c>
      <c r="G10" s="3" t="str">
        <f>+H46</f>
        <v>Hordaland</v>
      </c>
      <c r="H10" s="3" t="str">
        <f>+H47</f>
        <v>Øst</v>
      </c>
      <c r="I10" s="64" t="str">
        <f>+H48</f>
        <v>Rogaland B</v>
      </c>
      <c r="J10" s="65"/>
      <c r="K10" s="66"/>
      <c r="L10" s="25">
        <f>SUM(L11:L15)</f>
        <v>0</v>
      </c>
      <c r="M10" s="25">
        <f t="shared" ref="M10" si="4">SUM(M11:M15)</f>
        <v>0</v>
      </c>
      <c r="N10" s="25">
        <f>SUM(N11:N15)</f>
        <v>0</v>
      </c>
      <c r="O10" s="25">
        <f>SUM(O11:O15)</f>
        <v>0</v>
      </c>
    </row>
    <row r="11" spans="2:17" s="2" customFormat="1" x14ac:dyDescent="0.3">
      <c r="B11" s="1"/>
      <c r="C11" s="57"/>
      <c r="D11" s="57"/>
      <c r="E11" s="57"/>
      <c r="F11" s="15">
        <v>1</v>
      </c>
      <c r="G11" s="14" t="str">
        <f>G10&amp;" - 1"</f>
        <v>Hordaland - 1</v>
      </c>
      <c r="H11" s="14" t="str">
        <f>H10&amp;" - 2"</f>
        <v>Øst - 2</v>
      </c>
      <c r="I11" s="67"/>
      <c r="J11" s="68"/>
      <c r="K11" s="69"/>
      <c r="L11" s="25">
        <f>IF(N11&gt;O11,1,0)</f>
        <v>0</v>
      </c>
      <c r="M11" s="25">
        <f>IF(O11&gt;N11,1,0)</f>
        <v>0</v>
      </c>
      <c r="N11" s="25"/>
      <c r="O11" s="25"/>
    </row>
    <row r="12" spans="2:17" s="2" customFormat="1" x14ac:dyDescent="0.3">
      <c r="B12" s="1"/>
      <c r="C12" s="57"/>
      <c r="D12" s="57"/>
      <c r="E12" s="57"/>
      <c r="F12" s="15">
        <v>2</v>
      </c>
      <c r="G12" s="14" t="str">
        <f>G10&amp;" - 2"</f>
        <v>Hordaland - 2</v>
      </c>
      <c r="H12" s="14" t="str">
        <f>H10&amp;" - 1"</f>
        <v>Øst - 1</v>
      </c>
      <c r="I12" s="67"/>
      <c r="J12" s="68"/>
      <c r="K12" s="69"/>
      <c r="L12" s="25">
        <f t="shared" ref="L12:L15" si="5">IF(N12&gt;O12,1,0)</f>
        <v>0</v>
      </c>
      <c r="M12" s="25">
        <f t="shared" ref="M12:M15" si="6">IF(O12&gt;N12,1,0)</f>
        <v>0</v>
      </c>
      <c r="N12" s="25"/>
      <c r="O12" s="25"/>
    </row>
    <row r="13" spans="2:17" s="2" customFormat="1" x14ac:dyDescent="0.3">
      <c r="B13" s="1"/>
      <c r="C13" s="57"/>
      <c r="D13" s="57"/>
      <c r="E13" s="57"/>
      <c r="F13" s="15">
        <v>3</v>
      </c>
      <c r="G13" s="14" t="str">
        <f>G10&amp;" - 2"</f>
        <v>Hordaland - 2</v>
      </c>
      <c r="H13" s="14" t="str">
        <f>H10&amp;" - 2"</f>
        <v>Øst - 2</v>
      </c>
      <c r="I13" s="67"/>
      <c r="J13" s="68"/>
      <c r="K13" s="69"/>
      <c r="L13" s="25">
        <f t="shared" si="5"/>
        <v>0</v>
      </c>
      <c r="M13" s="25">
        <f t="shared" si="6"/>
        <v>0</v>
      </c>
      <c r="N13" s="25"/>
      <c r="O13" s="25"/>
    </row>
    <row r="14" spans="2:17" s="2" customFormat="1" x14ac:dyDescent="0.3">
      <c r="B14" s="1"/>
      <c r="C14" s="57"/>
      <c r="D14" s="57"/>
      <c r="E14" s="57"/>
      <c r="F14" s="15">
        <v>4</v>
      </c>
      <c r="G14" s="14" t="str">
        <f>G10&amp;" - 1"</f>
        <v>Hordaland - 1</v>
      </c>
      <c r="H14" s="14" t="str">
        <f>H10&amp;" - 1"</f>
        <v>Øst - 1</v>
      </c>
      <c r="I14" s="67"/>
      <c r="J14" s="68"/>
      <c r="K14" s="69"/>
      <c r="L14" s="25">
        <f t="shared" si="5"/>
        <v>0</v>
      </c>
      <c r="M14" s="25">
        <f t="shared" si="6"/>
        <v>0</v>
      </c>
      <c r="N14" s="25"/>
      <c r="O14" s="25"/>
    </row>
    <row r="15" spans="2:17" s="2" customFormat="1" x14ac:dyDescent="0.3">
      <c r="B15" s="1"/>
      <c r="C15" s="58"/>
      <c r="D15" s="58"/>
      <c r="E15" s="58"/>
      <c r="F15" s="15" t="s">
        <v>11</v>
      </c>
      <c r="G15" s="14" t="str">
        <f>+G10</f>
        <v>Hordaland</v>
      </c>
      <c r="H15" s="14" t="str">
        <f>+H10</f>
        <v>Øst</v>
      </c>
      <c r="I15" s="70"/>
      <c r="J15" s="71"/>
      <c r="K15" s="72"/>
      <c r="L15" s="25">
        <f t="shared" si="5"/>
        <v>0</v>
      </c>
      <c r="M15" s="25">
        <f t="shared" si="6"/>
        <v>0</v>
      </c>
      <c r="N15" s="25"/>
      <c r="O15" s="25"/>
    </row>
    <row r="16" spans="2:17" s="2" customFormat="1" x14ac:dyDescent="0.3">
      <c r="B16" s="1"/>
      <c r="C16" s="56">
        <v>2</v>
      </c>
      <c r="D16" s="56">
        <v>1300</v>
      </c>
      <c r="E16" s="56">
        <v>3</v>
      </c>
      <c r="F16" s="5" t="str">
        <f>+H45</f>
        <v>Pulje 2</v>
      </c>
      <c r="G16" s="3" t="str">
        <f>+H47</f>
        <v>Øst</v>
      </c>
      <c r="H16" s="3" t="str">
        <f>+H48</f>
        <v>Rogaland B</v>
      </c>
      <c r="I16" s="64" t="str">
        <f>+H46</f>
        <v>Hordaland</v>
      </c>
      <c r="J16" s="65"/>
      <c r="K16" s="66"/>
      <c r="L16" s="25">
        <f t="shared" ref="L16" si="7">SUM(L17:L21)</f>
        <v>0</v>
      </c>
      <c r="M16" s="25">
        <f t="shared" ref="M16" si="8">SUM(M17:M21)</f>
        <v>0</v>
      </c>
      <c r="N16" s="25">
        <f>SUM(N17:N21)</f>
        <v>0</v>
      </c>
      <c r="O16" s="25">
        <f>SUM(O17:O21)</f>
        <v>0</v>
      </c>
    </row>
    <row r="17" spans="2:19" s="2" customFormat="1" x14ac:dyDescent="0.3">
      <c r="B17" s="1"/>
      <c r="C17" s="57"/>
      <c r="D17" s="57"/>
      <c r="E17" s="57"/>
      <c r="F17" s="15">
        <v>1</v>
      </c>
      <c r="G17" s="14" t="str">
        <f>G16&amp;" - 1"</f>
        <v>Øst - 1</v>
      </c>
      <c r="H17" s="14" t="str">
        <f>H16&amp;" - 2"</f>
        <v>Rogaland B - 2</v>
      </c>
      <c r="I17" s="67"/>
      <c r="J17" s="68"/>
      <c r="K17" s="69"/>
      <c r="L17" s="25">
        <f>IF(N17&gt;O17,1,0)</f>
        <v>0</v>
      </c>
      <c r="M17" s="25">
        <f>IF(O17&gt;N17,1,0)</f>
        <v>0</v>
      </c>
      <c r="N17" s="25"/>
      <c r="O17" s="25"/>
    </row>
    <row r="18" spans="2:19" s="2" customFormat="1" x14ac:dyDescent="0.3">
      <c r="B18" s="1"/>
      <c r="C18" s="57"/>
      <c r="D18" s="57"/>
      <c r="E18" s="57"/>
      <c r="F18" s="15">
        <v>2</v>
      </c>
      <c r="G18" s="14" t="str">
        <f>G16&amp;" - 2"</f>
        <v>Øst - 2</v>
      </c>
      <c r="H18" s="14" t="str">
        <f>H16&amp;" - 1"</f>
        <v>Rogaland B - 1</v>
      </c>
      <c r="I18" s="67"/>
      <c r="J18" s="68"/>
      <c r="K18" s="69"/>
      <c r="L18" s="25">
        <f t="shared" ref="L18:L21" si="9">IF(N18&gt;O18,1,0)</f>
        <v>0</v>
      </c>
      <c r="M18" s="25">
        <f t="shared" ref="M18:M21" si="10">IF(O18&gt;N18,1,0)</f>
        <v>0</v>
      </c>
      <c r="N18" s="25"/>
      <c r="O18" s="25"/>
      <c r="P18" s="23"/>
      <c r="Q18" s="23"/>
      <c r="R18" s="23"/>
      <c r="S18" s="23"/>
    </row>
    <row r="19" spans="2:19" s="2" customFormat="1" x14ac:dyDescent="0.3">
      <c r="B19" s="1"/>
      <c r="C19" s="57"/>
      <c r="D19" s="57"/>
      <c r="E19" s="57"/>
      <c r="F19" s="15">
        <v>3</v>
      </c>
      <c r="G19" s="14" t="str">
        <f>G16&amp;" - 2"</f>
        <v>Øst - 2</v>
      </c>
      <c r="H19" s="14" t="str">
        <f>H16&amp;" - 2"</f>
        <v>Rogaland B - 2</v>
      </c>
      <c r="I19" s="67"/>
      <c r="J19" s="68"/>
      <c r="K19" s="69"/>
      <c r="L19" s="25">
        <f t="shared" si="9"/>
        <v>0</v>
      </c>
      <c r="M19" s="25">
        <f t="shared" si="10"/>
        <v>0</v>
      </c>
      <c r="N19" s="25"/>
      <c r="O19" s="25"/>
      <c r="P19" s="23"/>
      <c r="Q19" s="23"/>
      <c r="R19" s="23"/>
      <c r="S19" s="23"/>
    </row>
    <row r="20" spans="2:19" s="2" customFormat="1" x14ac:dyDescent="0.3">
      <c r="B20" s="1"/>
      <c r="C20" s="57"/>
      <c r="D20" s="57"/>
      <c r="E20" s="57"/>
      <c r="F20" s="15">
        <v>4</v>
      </c>
      <c r="G20" s="14" t="str">
        <f>G16&amp;" - 1"</f>
        <v>Øst - 1</v>
      </c>
      <c r="H20" s="14" t="str">
        <f>H16&amp;" - 1"</f>
        <v>Rogaland B - 1</v>
      </c>
      <c r="I20" s="67"/>
      <c r="J20" s="68"/>
      <c r="K20" s="69"/>
      <c r="L20" s="25">
        <f t="shared" si="9"/>
        <v>0</v>
      </c>
      <c r="M20" s="25">
        <f t="shared" si="10"/>
        <v>0</v>
      </c>
      <c r="N20" s="25"/>
      <c r="O20" s="25"/>
    </row>
    <row r="21" spans="2:19" s="2" customFormat="1" x14ac:dyDescent="0.3">
      <c r="B21" s="1"/>
      <c r="C21" s="58"/>
      <c r="D21" s="58"/>
      <c r="E21" s="58"/>
      <c r="F21" s="15" t="s">
        <v>11</v>
      </c>
      <c r="G21" s="14" t="str">
        <f>+G16</f>
        <v>Øst</v>
      </c>
      <c r="H21" s="14" t="str">
        <f>+H16</f>
        <v>Rogaland B</v>
      </c>
      <c r="I21" s="70"/>
      <c r="J21" s="71"/>
      <c r="K21" s="72"/>
      <c r="L21" s="25">
        <f t="shared" si="9"/>
        <v>0</v>
      </c>
      <c r="M21" s="25">
        <f t="shared" si="10"/>
        <v>0</v>
      </c>
      <c r="N21" s="25"/>
      <c r="O21" s="25"/>
    </row>
    <row r="22" spans="2:19" s="2" customFormat="1" x14ac:dyDescent="0.3">
      <c r="B22" s="1"/>
      <c r="C22" s="56">
        <v>4</v>
      </c>
      <c r="D22" s="56">
        <v>1300</v>
      </c>
      <c r="E22" s="56">
        <v>4</v>
      </c>
      <c r="F22" s="5" t="str">
        <f>+H41</f>
        <v>Pulje 1</v>
      </c>
      <c r="G22" s="3" t="str">
        <f>+H43</f>
        <v>Agder</v>
      </c>
      <c r="H22" s="3" t="str">
        <f>+H44</f>
        <v>Møre og Romsdal</v>
      </c>
      <c r="I22" s="64" t="str">
        <f>+H42</f>
        <v>Rogaland A</v>
      </c>
      <c r="J22" s="65"/>
      <c r="K22" s="66"/>
      <c r="L22" s="25">
        <f t="shared" ref="L22" si="11">SUM(L23:L27)</f>
        <v>0</v>
      </c>
      <c r="M22" s="25">
        <f t="shared" ref="M22" si="12">SUM(M23:M27)</f>
        <v>0</v>
      </c>
      <c r="N22" s="25">
        <f>SUM(N23:N27)</f>
        <v>0</v>
      </c>
      <c r="O22" s="25">
        <f>SUM(O23:O27)</f>
        <v>0</v>
      </c>
    </row>
    <row r="23" spans="2:19" s="2" customFormat="1" x14ac:dyDescent="0.3">
      <c r="B23" s="1"/>
      <c r="C23" s="57"/>
      <c r="D23" s="57"/>
      <c r="E23" s="57"/>
      <c r="F23" s="15">
        <v>1</v>
      </c>
      <c r="G23" s="14" t="str">
        <f>G22&amp;" - 1"</f>
        <v>Agder - 1</v>
      </c>
      <c r="H23" s="14" t="str">
        <f>H22&amp;" - 2"</f>
        <v>Møre og Romsdal - 2</v>
      </c>
      <c r="I23" s="67"/>
      <c r="J23" s="68"/>
      <c r="K23" s="69"/>
      <c r="L23" s="25">
        <f>IF(N23&gt;O23,1,0)</f>
        <v>0</v>
      </c>
      <c r="M23" s="25">
        <f>IF(O23&gt;N23,1,0)</f>
        <v>0</v>
      </c>
      <c r="N23" s="25"/>
      <c r="O23" s="25"/>
    </row>
    <row r="24" spans="2:19" s="2" customFormat="1" x14ac:dyDescent="0.3">
      <c r="B24" s="1"/>
      <c r="C24" s="57"/>
      <c r="D24" s="57"/>
      <c r="E24" s="57"/>
      <c r="F24" s="15">
        <v>2</v>
      </c>
      <c r="G24" s="14" t="str">
        <f>G22&amp;" - 2"</f>
        <v>Agder - 2</v>
      </c>
      <c r="H24" s="14" t="str">
        <f>H22&amp;" - 1"</f>
        <v>Møre og Romsdal - 1</v>
      </c>
      <c r="I24" s="67"/>
      <c r="J24" s="68"/>
      <c r="K24" s="69"/>
      <c r="L24" s="25">
        <f t="shared" ref="L24:L27" si="13">IF(N24&gt;O24,1,0)</f>
        <v>0</v>
      </c>
      <c r="M24" s="25">
        <f t="shared" ref="M24:M27" si="14">IF(O24&gt;N24,1,0)</f>
        <v>0</v>
      </c>
      <c r="N24" s="25"/>
      <c r="O24" s="25"/>
    </row>
    <row r="25" spans="2:19" s="2" customFormat="1" x14ac:dyDescent="0.3">
      <c r="B25" s="1"/>
      <c r="C25" s="57"/>
      <c r="D25" s="57"/>
      <c r="E25" s="57"/>
      <c r="F25" s="15">
        <v>3</v>
      </c>
      <c r="G25" s="14" t="str">
        <f>G22&amp;" - 2"</f>
        <v>Agder - 2</v>
      </c>
      <c r="H25" s="14" t="str">
        <f>H22&amp;" - 2"</f>
        <v>Møre og Romsdal - 2</v>
      </c>
      <c r="I25" s="67"/>
      <c r="J25" s="68"/>
      <c r="K25" s="69"/>
      <c r="L25" s="25">
        <f t="shared" si="13"/>
        <v>0</v>
      </c>
      <c r="M25" s="25">
        <f t="shared" si="14"/>
        <v>0</v>
      </c>
      <c r="N25" s="25"/>
      <c r="O25" s="25"/>
    </row>
    <row r="26" spans="2:19" s="2" customFormat="1" x14ac:dyDescent="0.3">
      <c r="B26" s="1"/>
      <c r="C26" s="57"/>
      <c r="D26" s="57"/>
      <c r="E26" s="57"/>
      <c r="F26" s="15">
        <v>4</v>
      </c>
      <c r="G26" s="14" t="str">
        <f>G22&amp;" - 1"</f>
        <v>Agder - 1</v>
      </c>
      <c r="H26" s="14" t="str">
        <f>H22&amp;" - 1"</f>
        <v>Møre og Romsdal - 1</v>
      </c>
      <c r="I26" s="67"/>
      <c r="J26" s="68"/>
      <c r="K26" s="69"/>
      <c r="L26" s="25">
        <f t="shared" si="13"/>
        <v>0</v>
      </c>
      <c r="M26" s="25">
        <f t="shared" si="14"/>
        <v>0</v>
      </c>
      <c r="N26" s="25"/>
      <c r="O26" s="25"/>
    </row>
    <row r="27" spans="2:19" s="2" customFormat="1" x14ac:dyDescent="0.3">
      <c r="B27" s="1"/>
      <c r="C27" s="58"/>
      <c r="D27" s="58"/>
      <c r="E27" s="58"/>
      <c r="F27" s="15" t="s">
        <v>11</v>
      </c>
      <c r="G27" s="14" t="str">
        <f>+G22</f>
        <v>Agder</v>
      </c>
      <c r="H27" s="14" t="str">
        <f>+H22</f>
        <v>Møre og Romsdal</v>
      </c>
      <c r="I27" s="70"/>
      <c r="J27" s="71"/>
      <c r="K27" s="72"/>
      <c r="L27" s="25">
        <f t="shared" si="13"/>
        <v>0</v>
      </c>
      <c r="M27" s="25">
        <f t="shared" si="14"/>
        <v>0</v>
      </c>
      <c r="N27" s="25"/>
      <c r="O27" s="25"/>
    </row>
    <row r="28" spans="2:19" s="2" customFormat="1" x14ac:dyDescent="0.3">
      <c r="B28" s="1"/>
      <c r="C28" s="56">
        <v>2</v>
      </c>
      <c r="D28" s="56">
        <v>1530</v>
      </c>
      <c r="E28" s="56">
        <v>5</v>
      </c>
      <c r="F28" s="5" t="str">
        <f>+H41</f>
        <v>Pulje 1</v>
      </c>
      <c r="G28" s="3" t="str">
        <f>+H44</f>
        <v>Møre og Romsdal</v>
      </c>
      <c r="H28" s="3" t="str">
        <f>+H42</f>
        <v>Rogaland A</v>
      </c>
      <c r="I28" s="64" t="str">
        <f>+H43</f>
        <v>Agder</v>
      </c>
      <c r="J28" s="65"/>
      <c r="K28" s="66"/>
      <c r="L28" s="25">
        <f t="shared" ref="L28" si="15">SUM(L29:L33)</f>
        <v>0</v>
      </c>
      <c r="M28" s="25">
        <f t="shared" ref="M28" si="16">SUM(M29:M33)</f>
        <v>0</v>
      </c>
      <c r="N28" s="25">
        <f>SUM(N29:N33)</f>
        <v>0</v>
      </c>
      <c r="O28" s="25">
        <f>SUM(O29:O33)</f>
        <v>0</v>
      </c>
    </row>
    <row r="29" spans="2:19" s="2" customFormat="1" x14ac:dyDescent="0.3">
      <c r="B29" s="1"/>
      <c r="C29" s="57"/>
      <c r="D29" s="57"/>
      <c r="E29" s="57"/>
      <c r="F29" s="15">
        <v>1</v>
      </c>
      <c r="G29" s="14" t="str">
        <f>G28&amp;" - 1"</f>
        <v>Møre og Romsdal - 1</v>
      </c>
      <c r="H29" s="14" t="str">
        <f>H28&amp;" - 2"</f>
        <v>Rogaland A - 2</v>
      </c>
      <c r="I29" s="67"/>
      <c r="J29" s="68"/>
      <c r="K29" s="69"/>
      <c r="L29" s="25">
        <f>IF(N29&gt;O29,1,0)</f>
        <v>0</v>
      </c>
      <c r="M29" s="25">
        <f>IF(O29&gt;N29,1,0)</f>
        <v>0</v>
      </c>
      <c r="N29" s="25"/>
      <c r="O29" s="25"/>
    </row>
    <row r="30" spans="2:19" s="2" customFormat="1" x14ac:dyDescent="0.3">
      <c r="B30" s="1"/>
      <c r="C30" s="57"/>
      <c r="D30" s="57"/>
      <c r="E30" s="57"/>
      <c r="F30" s="15">
        <v>2</v>
      </c>
      <c r="G30" s="14" t="str">
        <f>G28&amp;" - 2"</f>
        <v>Møre og Romsdal - 2</v>
      </c>
      <c r="H30" s="14" t="str">
        <f>H28&amp;" - 1"</f>
        <v>Rogaland A - 1</v>
      </c>
      <c r="I30" s="67"/>
      <c r="J30" s="68"/>
      <c r="K30" s="69"/>
      <c r="L30" s="25">
        <f t="shared" ref="L30:L33" si="17">IF(N30&gt;O30,1,0)</f>
        <v>0</v>
      </c>
      <c r="M30" s="25">
        <f t="shared" ref="M30:M33" si="18">IF(O30&gt;N30,1,0)</f>
        <v>0</v>
      </c>
      <c r="N30" s="25"/>
      <c r="O30" s="25"/>
      <c r="P30" s="23"/>
      <c r="Q30" s="23"/>
      <c r="R30" s="23"/>
      <c r="S30" s="23"/>
    </row>
    <row r="31" spans="2:19" s="2" customFormat="1" x14ac:dyDescent="0.3">
      <c r="B31" s="1"/>
      <c r="C31" s="57"/>
      <c r="D31" s="57"/>
      <c r="E31" s="57"/>
      <c r="F31" s="15">
        <v>3</v>
      </c>
      <c r="G31" s="14" t="str">
        <f>G28&amp;" - 2"</f>
        <v>Møre og Romsdal - 2</v>
      </c>
      <c r="H31" s="14" t="str">
        <f>H28&amp;" - 2"</f>
        <v>Rogaland A - 2</v>
      </c>
      <c r="I31" s="67"/>
      <c r="J31" s="68"/>
      <c r="K31" s="69"/>
      <c r="L31" s="25">
        <f t="shared" si="17"/>
        <v>0</v>
      </c>
      <c r="M31" s="25">
        <f t="shared" si="18"/>
        <v>0</v>
      </c>
      <c r="N31" s="25"/>
      <c r="O31" s="25"/>
      <c r="P31" s="23"/>
      <c r="Q31" s="23"/>
      <c r="R31" s="23"/>
      <c r="S31" s="23"/>
    </row>
    <row r="32" spans="2:19" s="2" customFormat="1" x14ac:dyDescent="0.3">
      <c r="B32" s="1"/>
      <c r="C32" s="57"/>
      <c r="D32" s="57"/>
      <c r="E32" s="57"/>
      <c r="F32" s="15">
        <v>4</v>
      </c>
      <c r="G32" s="14" t="str">
        <f>G28&amp;" - 1"</f>
        <v>Møre og Romsdal - 1</v>
      </c>
      <c r="H32" s="14" t="str">
        <f>H28&amp;" - 1"</f>
        <v>Rogaland A - 1</v>
      </c>
      <c r="I32" s="67"/>
      <c r="J32" s="68"/>
      <c r="K32" s="69"/>
      <c r="L32" s="25">
        <f t="shared" si="17"/>
        <v>0</v>
      </c>
      <c r="M32" s="25">
        <f t="shared" si="18"/>
        <v>0</v>
      </c>
      <c r="N32" s="25"/>
      <c r="O32" s="25"/>
      <c r="P32" s="23"/>
      <c r="Q32" s="23"/>
      <c r="R32" s="23"/>
      <c r="S32" s="23"/>
    </row>
    <row r="33" spans="2:19" s="2" customFormat="1" x14ac:dyDescent="0.3">
      <c r="B33" s="1"/>
      <c r="C33" s="58"/>
      <c r="D33" s="58"/>
      <c r="E33" s="58"/>
      <c r="F33" s="15" t="s">
        <v>11</v>
      </c>
      <c r="G33" s="14" t="str">
        <f>+G28</f>
        <v>Møre og Romsdal</v>
      </c>
      <c r="H33" s="14" t="str">
        <f>+H28</f>
        <v>Rogaland A</v>
      </c>
      <c r="I33" s="70"/>
      <c r="J33" s="71"/>
      <c r="K33" s="72"/>
      <c r="L33" s="25">
        <f t="shared" si="17"/>
        <v>0</v>
      </c>
      <c r="M33" s="25">
        <f t="shared" si="18"/>
        <v>0</v>
      </c>
      <c r="N33" s="25"/>
      <c r="O33" s="25"/>
      <c r="P33" s="23"/>
      <c r="Q33" s="23"/>
      <c r="R33" s="23"/>
      <c r="S33" s="23"/>
    </row>
    <row r="34" spans="2:19" s="2" customFormat="1" x14ac:dyDescent="0.3">
      <c r="B34" s="1"/>
      <c r="C34" s="56">
        <v>4</v>
      </c>
      <c r="D34" s="56">
        <v>1530</v>
      </c>
      <c r="E34" s="56">
        <v>6</v>
      </c>
      <c r="F34" s="5" t="str">
        <f>+H45</f>
        <v>Pulje 2</v>
      </c>
      <c r="G34" s="3" t="str">
        <f>+H48</f>
        <v>Rogaland B</v>
      </c>
      <c r="H34" s="3" t="str">
        <f>+H46</f>
        <v>Hordaland</v>
      </c>
      <c r="I34" s="64" t="str">
        <f>+H47</f>
        <v>Øst</v>
      </c>
      <c r="J34" s="65"/>
      <c r="K34" s="66"/>
      <c r="L34" s="25">
        <f t="shared" ref="L34" si="19">SUM(L35:L39)</f>
        <v>0</v>
      </c>
      <c r="M34" s="25">
        <f t="shared" ref="M34" si="20">SUM(M35:M39)</f>
        <v>0</v>
      </c>
      <c r="N34" s="25">
        <f>SUM(N35:N39)</f>
        <v>0</v>
      </c>
      <c r="O34" s="25">
        <f>SUM(O35:O39)</f>
        <v>0</v>
      </c>
    </row>
    <row r="35" spans="2:19" s="2" customFormat="1" x14ac:dyDescent="0.3">
      <c r="B35" s="1"/>
      <c r="C35" s="57"/>
      <c r="D35" s="57"/>
      <c r="E35" s="57"/>
      <c r="F35" s="15">
        <v>1</v>
      </c>
      <c r="G35" s="14" t="str">
        <f>G34&amp;" - 1"</f>
        <v>Rogaland B - 1</v>
      </c>
      <c r="H35" s="14" t="str">
        <f>H34&amp;" - 2"</f>
        <v>Hordaland - 2</v>
      </c>
      <c r="I35" s="67"/>
      <c r="J35" s="68"/>
      <c r="K35" s="69"/>
      <c r="L35" s="25">
        <f>IF(N35&gt;O35,1,0)</f>
        <v>0</v>
      </c>
      <c r="M35" s="25">
        <f>IF(O35&gt;N35,1,0)</f>
        <v>0</v>
      </c>
      <c r="N35" s="25"/>
      <c r="O35" s="25"/>
    </row>
    <row r="36" spans="2:19" s="2" customFormat="1" x14ac:dyDescent="0.3">
      <c r="B36" s="1"/>
      <c r="C36" s="57"/>
      <c r="D36" s="57"/>
      <c r="E36" s="57"/>
      <c r="F36" s="15">
        <v>2</v>
      </c>
      <c r="G36" s="14" t="str">
        <f>G34&amp;" - 2"</f>
        <v>Rogaland B - 2</v>
      </c>
      <c r="H36" s="14" t="str">
        <f>H34&amp;" - 1"</f>
        <v>Hordaland - 1</v>
      </c>
      <c r="I36" s="67"/>
      <c r="J36" s="68"/>
      <c r="K36" s="69"/>
      <c r="L36" s="25">
        <f t="shared" ref="L36:L39" si="21">IF(N36&gt;O36,1,0)</f>
        <v>0</v>
      </c>
      <c r="M36" s="25">
        <f t="shared" ref="M36:M39" si="22">IF(O36&gt;N36,1,0)</f>
        <v>0</v>
      </c>
      <c r="N36" s="25"/>
      <c r="O36" s="25"/>
    </row>
    <row r="37" spans="2:19" s="2" customFormat="1" x14ac:dyDescent="0.3">
      <c r="B37" s="1"/>
      <c r="C37" s="57"/>
      <c r="D37" s="57"/>
      <c r="E37" s="57"/>
      <c r="F37" s="15">
        <v>3</v>
      </c>
      <c r="G37" s="14" t="str">
        <f>G34&amp;" - 2"</f>
        <v>Rogaland B - 2</v>
      </c>
      <c r="H37" s="14" t="str">
        <f>H34&amp;" - 2"</f>
        <v>Hordaland - 2</v>
      </c>
      <c r="I37" s="67"/>
      <c r="J37" s="68"/>
      <c r="K37" s="69"/>
      <c r="L37" s="25">
        <f t="shared" si="21"/>
        <v>0</v>
      </c>
      <c r="M37" s="25">
        <f t="shared" si="22"/>
        <v>0</v>
      </c>
      <c r="N37" s="25"/>
      <c r="O37" s="25"/>
    </row>
    <row r="38" spans="2:19" s="2" customFormat="1" x14ac:dyDescent="0.3">
      <c r="B38" s="1"/>
      <c r="C38" s="57"/>
      <c r="D38" s="57"/>
      <c r="E38" s="57"/>
      <c r="F38" s="15">
        <v>4</v>
      </c>
      <c r="G38" s="14" t="str">
        <f>G34&amp;" - 1"</f>
        <v>Rogaland B - 1</v>
      </c>
      <c r="H38" s="14" t="str">
        <f>H34&amp;" - 1"</f>
        <v>Hordaland - 1</v>
      </c>
      <c r="I38" s="67"/>
      <c r="J38" s="68"/>
      <c r="K38" s="69"/>
      <c r="L38" s="25">
        <f t="shared" si="21"/>
        <v>0</v>
      </c>
      <c r="M38" s="25">
        <f t="shared" si="22"/>
        <v>0</v>
      </c>
      <c r="N38" s="25"/>
      <c r="O38" s="25"/>
    </row>
    <row r="39" spans="2:19" s="2" customFormat="1" x14ac:dyDescent="0.3">
      <c r="B39" s="1"/>
      <c r="C39" s="58"/>
      <c r="D39" s="58"/>
      <c r="E39" s="58"/>
      <c r="F39" s="15" t="s">
        <v>11</v>
      </c>
      <c r="G39" s="14" t="str">
        <f>+G34</f>
        <v>Rogaland B</v>
      </c>
      <c r="H39" s="14" t="str">
        <f>+H34</f>
        <v>Hordaland</v>
      </c>
      <c r="I39" s="70"/>
      <c r="J39" s="71"/>
      <c r="K39" s="72"/>
      <c r="L39" s="25">
        <f t="shared" si="21"/>
        <v>0</v>
      </c>
      <c r="M39" s="25">
        <f t="shared" si="22"/>
        <v>0</v>
      </c>
      <c r="N39" s="25"/>
      <c r="O39" s="25"/>
    </row>
    <row r="40" spans="2:19" s="2" customFormat="1" x14ac:dyDescent="0.3">
      <c r="D40" s="1"/>
      <c r="E40" s="1"/>
      <c r="F40" s="7"/>
    </row>
    <row r="41" spans="2:19" s="2" customFormat="1" x14ac:dyDescent="0.3">
      <c r="C41" s="8" t="s">
        <v>50</v>
      </c>
      <c r="D41" s="1"/>
      <c r="E41" s="1"/>
      <c r="F41" s="7"/>
      <c r="G41" s="52"/>
      <c r="H41" s="3" t="s">
        <v>32</v>
      </c>
      <c r="I41" s="24" t="s">
        <v>13</v>
      </c>
      <c r="J41" s="24" t="s">
        <v>14</v>
      </c>
      <c r="K41" s="24" t="s">
        <v>15</v>
      </c>
      <c r="L41" s="24" t="s">
        <v>16</v>
      </c>
      <c r="M41" s="24" t="s">
        <v>17</v>
      </c>
      <c r="N41" s="24" t="s">
        <v>18</v>
      </c>
      <c r="O41" s="24" t="s">
        <v>19</v>
      </c>
      <c r="Q41" s="23"/>
    </row>
    <row r="42" spans="2:19" s="2" customFormat="1" x14ac:dyDescent="0.3">
      <c r="B42" s="1"/>
      <c r="C42" s="16"/>
      <c r="D42" s="16"/>
      <c r="E42" s="16"/>
      <c r="F42" s="17"/>
      <c r="G42" s="52"/>
      <c r="H42" s="10" t="s">
        <v>78</v>
      </c>
      <c r="I42" s="15">
        <v>0</v>
      </c>
      <c r="J42" s="15">
        <f>+M28+L4</f>
        <v>0</v>
      </c>
      <c r="K42" s="15">
        <f>L28+M4</f>
        <v>0</v>
      </c>
      <c r="L42" s="15">
        <f>+J42-K42</f>
        <v>0</v>
      </c>
      <c r="M42" s="15">
        <f>O28+N4</f>
        <v>0</v>
      </c>
      <c r="N42" s="15">
        <f>N28+O4</f>
        <v>0</v>
      </c>
      <c r="O42" s="15">
        <f>+M42-N42</f>
        <v>0</v>
      </c>
      <c r="Q42" s="23"/>
    </row>
    <row r="43" spans="2:19" x14ac:dyDescent="0.3">
      <c r="F43" s="7"/>
      <c r="G43" s="7"/>
      <c r="H43" s="10" t="s">
        <v>6</v>
      </c>
      <c r="I43" s="15">
        <v>0</v>
      </c>
      <c r="J43" s="15">
        <f>L22+M4</f>
        <v>0</v>
      </c>
      <c r="K43" s="15">
        <f>M22+L4</f>
        <v>0</v>
      </c>
      <c r="L43" s="15">
        <f>+J43-K43</f>
        <v>0</v>
      </c>
      <c r="M43" s="15">
        <f>N22+O4</f>
        <v>0</v>
      </c>
      <c r="N43" s="15">
        <f>O22+N4</f>
        <v>0</v>
      </c>
      <c r="O43" s="15">
        <f>+M43-N43</f>
        <v>0</v>
      </c>
      <c r="P43" s="1"/>
    </row>
    <row r="44" spans="2:19" s="2" customFormat="1" x14ac:dyDescent="0.3">
      <c r="B44" s="1"/>
      <c r="C44" s="16"/>
      <c r="D44" s="16"/>
      <c r="E44" s="16"/>
      <c r="F44" s="17"/>
      <c r="G44" s="18"/>
      <c r="H44" s="10" t="s">
        <v>8</v>
      </c>
      <c r="I44" s="15">
        <v>0</v>
      </c>
      <c r="J44" s="15">
        <f>L28+M22</f>
        <v>0</v>
      </c>
      <c r="K44" s="15">
        <f>M28+L22</f>
        <v>0</v>
      </c>
      <c r="L44" s="15">
        <f>+N28-N22</f>
        <v>0</v>
      </c>
      <c r="M44" s="15">
        <f>+N28+O22</f>
        <v>0</v>
      </c>
      <c r="N44" s="15">
        <f>O28+N22</f>
        <v>0</v>
      </c>
      <c r="O44" s="15">
        <f t="shared" ref="O44" si="23">+M44-N44</f>
        <v>0</v>
      </c>
      <c r="Q44" s="23"/>
    </row>
    <row r="45" spans="2:19" s="2" customFormat="1" x14ac:dyDescent="0.3">
      <c r="C45" s="1"/>
      <c r="D45" s="1"/>
      <c r="E45" s="1"/>
      <c r="F45" s="7"/>
      <c r="H45" s="3" t="s">
        <v>33</v>
      </c>
      <c r="I45" s="24" t="s">
        <v>13</v>
      </c>
      <c r="J45" s="24" t="s">
        <v>14</v>
      </c>
      <c r="K45" s="24" t="s">
        <v>15</v>
      </c>
      <c r="L45" s="24" t="s">
        <v>16</v>
      </c>
      <c r="M45" s="24" t="s">
        <v>17</v>
      </c>
      <c r="N45" s="24" t="s">
        <v>18</v>
      </c>
      <c r="O45" s="24" t="s">
        <v>19</v>
      </c>
      <c r="Q45" s="23"/>
    </row>
    <row r="46" spans="2:19" s="2" customFormat="1" x14ac:dyDescent="0.3">
      <c r="C46" s="1"/>
      <c r="D46" s="1"/>
      <c r="E46" s="1"/>
      <c r="F46" s="7"/>
      <c r="G46" s="34"/>
      <c r="H46" s="10" t="s">
        <v>7</v>
      </c>
      <c r="I46" s="15">
        <v>0</v>
      </c>
      <c r="J46" s="15">
        <f>+M34+L10</f>
        <v>0</v>
      </c>
      <c r="K46" s="15">
        <f>+L34+M10</f>
        <v>0</v>
      </c>
      <c r="L46" s="15">
        <f>+J46-K46</f>
        <v>0</v>
      </c>
      <c r="M46" s="15">
        <f>+O34+N10</f>
        <v>0</v>
      </c>
      <c r="N46" s="15">
        <f>+N34+O10</f>
        <v>0</v>
      </c>
      <c r="O46" s="15">
        <f>+M46-N46</f>
        <v>0</v>
      </c>
      <c r="Q46" s="23"/>
    </row>
    <row r="47" spans="2:19" x14ac:dyDescent="0.3">
      <c r="H47" s="10" t="s">
        <v>9</v>
      </c>
      <c r="I47" s="15">
        <v>0</v>
      </c>
      <c r="J47" s="15">
        <f>+L16+M10</f>
        <v>0</v>
      </c>
      <c r="K47" s="15">
        <f>+M16+L10</f>
        <v>0</v>
      </c>
      <c r="L47" s="15">
        <f>+J47-K47</f>
        <v>0</v>
      </c>
      <c r="M47" s="15">
        <f>N16+O10</f>
        <v>0</v>
      </c>
      <c r="N47" s="15">
        <f>O16+N10</f>
        <v>0</v>
      </c>
      <c r="O47" s="15">
        <f t="shared" ref="O47" si="24">+M47-N47</f>
        <v>0</v>
      </c>
      <c r="P47" s="1"/>
    </row>
    <row r="48" spans="2:19" s="2" customFormat="1" x14ac:dyDescent="0.3">
      <c r="B48" s="1"/>
      <c r="C48" s="16"/>
      <c r="D48" s="16"/>
      <c r="E48" s="16"/>
      <c r="F48" s="17"/>
      <c r="H48" s="10" t="s">
        <v>79</v>
      </c>
      <c r="I48" s="15">
        <v>0</v>
      </c>
      <c r="J48" s="15">
        <f>L34+M16</f>
        <v>0</v>
      </c>
      <c r="K48" s="15">
        <f>M34+L16</f>
        <v>0</v>
      </c>
      <c r="L48" s="15">
        <f>+J48-K48</f>
        <v>0</v>
      </c>
      <c r="M48" s="15">
        <f>N34+O16</f>
        <v>0</v>
      </c>
      <c r="N48" s="15">
        <f>O34+N16</f>
        <v>0</v>
      </c>
      <c r="O48" s="15">
        <f>+M48-N48</f>
        <v>0</v>
      </c>
      <c r="Q48" s="23"/>
    </row>
    <row r="49" spans="2:19" s="2" customFormat="1" x14ac:dyDescent="0.3">
      <c r="B49" s="1"/>
      <c r="C49" s="16"/>
      <c r="D49" s="16"/>
      <c r="E49" s="16"/>
      <c r="F49" s="17"/>
      <c r="G49" s="18"/>
      <c r="H49" s="18"/>
      <c r="I49" s="16"/>
      <c r="J49" s="23"/>
      <c r="K49" s="23"/>
      <c r="L49" s="23"/>
      <c r="M49" s="23"/>
      <c r="N49" s="23"/>
      <c r="O49" s="23"/>
      <c r="P49" s="23"/>
      <c r="Q49" s="23"/>
    </row>
    <row r="50" spans="2:19" s="2" customFormat="1" ht="15" x14ac:dyDescent="0.3">
      <c r="B50" s="1"/>
      <c r="C50" s="11" t="s">
        <v>90</v>
      </c>
      <c r="D50" s="12"/>
      <c r="E50" s="32"/>
      <c r="F50" s="12"/>
      <c r="G50" s="12"/>
      <c r="H50" s="13"/>
      <c r="I50" s="74"/>
      <c r="J50" s="75"/>
      <c r="K50" s="76"/>
      <c r="L50" s="59" t="s">
        <v>10</v>
      </c>
      <c r="M50" s="60"/>
      <c r="N50" s="59" t="s">
        <v>25</v>
      </c>
      <c r="O50" s="60"/>
    </row>
    <row r="51" spans="2:19" s="2" customFormat="1" x14ac:dyDescent="0.3">
      <c r="B51" s="1"/>
      <c r="C51" s="19" t="s">
        <v>2</v>
      </c>
      <c r="D51" s="19" t="s">
        <v>1</v>
      </c>
      <c r="E51" s="19" t="s">
        <v>0</v>
      </c>
      <c r="F51" s="19" t="s">
        <v>10</v>
      </c>
      <c r="G51" s="19" t="s">
        <v>3</v>
      </c>
      <c r="H51" s="19" t="s">
        <v>4</v>
      </c>
      <c r="I51" s="61" t="s">
        <v>57</v>
      </c>
      <c r="J51" s="62"/>
      <c r="K51" s="63"/>
      <c r="L51" s="24" t="s">
        <v>3</v>
      </c>
      <c r="M51" s="24" t="s">
        <v>4</v>
      </c>
      <c r="N51" s="24" t="s">
        <v>3</v>
      </c>
      <c r="O51" s="24" t="s">
        <v>4</v>
      </c>
    </row>
    <row r="52" spans="2:19" s="2" customFormat="1" x14ac:dyDescent="0.3">
      <c r="B52" s="1"/>
      <c r="C52" s="56">
        <v>2</v>
      </c>
      <c r="D52" s="56">
        <v>1730</v>
      </c>
      <c r="E52" s="56">
        <v>7</v>
      </c>
      <c r="F52" s="5" t="s">
        <v>34</v>
      </c>
      <c r="G52" s="3" t="s">
        <v>35</v>
      </c>
      <c r="H52" s="3" t="s">
        <v>36</v>
      </c>
      <c r="I52" s="64" t="s">
        <v>37</v>
      </c>
      <c r="J52" s="65"/>
      <c r="K52" s="66"/>
      <c r="L52" s="25">
        <f t="shared" ref="L52" si="25">SUM(L53:L57)</f>
        <v>0</v>
      </c>
      <c r="M52" s="25">
        <f t="shared" ref="M52" si="26">SUM(M53:M57)</f>
        <v>0</v>
      </c>
      <c r="N52" s="25">
        <f>SUM(N53:N57)</f>
        <v>0</v>
      </c>
      <c r="O52" s="25">
        <f>SUM(O53:O57)</f>
        <v>0</v>
      </c>
      <c r="P52" s="23"/>
      <c r="Q52" s="23"/>
      <c r="R52" s="23"/>
      <c r="S52" s="23"/>
    </row>
    <row r="53" spans="2:19" s="2" customFormat="1" x14ac:dyDescent="0.3">
      <c r="B53" s="1"/>
      <c r="C53" s="57"/>
      <c r="D53" s="57"/>
      <c r="E53" s="57"/>
      <c r="F53" s="15">
        <v>1</v>
      </c>
      <c r="G53" s="14" t="str">
        <f>G52&amp;" - 1"</f>
        <v>Nr 2 pulje 1 - 1</v>
      </c>
      <c r="H53" s="14" t="str">
        <f>H52&amp;" - 2"</f>
        <v>Nr 2 pulje 2 - 2</v>
      </c>
      <c r="I53" s="67"/>
      <c r="J53" s="68"/>
      <c r="K53" s="69"/>
      <c r="L53" s="25">
        <f>IF(N53&gt;O53,1,0)</f>
        <v>0</v>
      </c>
      <c r="M53" s="25">
        <f>IF(O53&gt;N53,1,0)</f>
        <v>0</v>
      </c>
      <c r="N53" s="25"/>
      <c r="O53" s="25"/>
      <c r="P53" s="23"/>
      <c r="Q53" s="23"/>
      <c r="R53" s="23"/>
      <c r="S53" s="23"/>
    </row>
    <row r="54" spans="2:19" s="2" customFormat="1" x14ac:dyDescent="0.3">
      <c r="B54" s="1"/>
      <c r="C54" s="57"/>
      <c r="D54" s="57"/>
      <c r="E54" s="57"/>
      <c r="F54" s="15">
        <v>2</v>
      </c>
      <c r="G54" s="14" t="str">
        <f>G52&amp;" - 2"</f>
        <v>Nr 2 pulje 1 - 2</v>
      </c>
      <c r="H54" s="14" t="str">
        <f>H52&amp;" - 1"</f>
        <v>Nr 2 pulje 2 - 1</v>
      </c>
      <c r="I54" s="67"/>
      <c r="J54" s="68"/>
      <c r="K54" s="69"/>
      <c r="L54" s="25">
        <f t="shared" ref="L54:L57" si="27">IF(N54&gt;O54,1,0)</f>
        <v>0</v>
      </c>
      <c r="M54" s="25">
        <f t="shared" ref="M54:M57" si="28">IF(O54&gt;N54,1,0)</f>
        <v>0</v>
      </c>
      <c r="N54" s="25"/>
      <c r="O54" s="25"/>
      <c r="P54" s="23"/>
      <c r="Q54" s="23"/>
      <c r="R54" s="23"/>
      <c r="S54" s="23"/>
    </row>
    <row r="55" spans="2:19" s="2" customFormat="1" x14ac:dyDescent="0.3">
      <c r="B55" s="1"/>
      <c r="C55" s="57"/>
      <c r="D55" s="57"/>
      <c r="E55" s="57"/>
      <c r="F55" s="15">
        <v>3</v>
      </c>
      <c r="G55" s="14" t="str">
        <f>G52&amp;" - 2"</f>
        <v>Nr 2 pulje 1 - 2</v>
      </c>
      <c r="H55" s="14" t="str">
        <f>H52&amp;" - 2"</f>
        <v>Nr 2 pulje 2 - 2</v>
      </c>
      <c r="I55" s="67"/>
      <c r="J55" s="68"/>
      <c r="K55" s="69"/>
      <c r="L55" s="25">
        <f t="shared" si="27"/>
        <v>0</v>
      </c>
      <c r="M55" s="25">
        <f t="shared" si="28"/>
        <v>0</v>
      </c>
      <c r="N55" s="25"/>
      <c r="O55" s="25"/>
      <c r="P55" s="23"/>
      <c r="Q55" s="23"/>
      <c r="R55" s="23"/>
      <c r="S55" s="23"/>
    </row>
    <row r="56" spans="2:19" s="2" customFormat="1" x14ac:dyDescent="0.3">
      <c r="B56" s="1"/>
      <c r="C56" s="57"/>
      <c r="D56" s="57"/>
      <c r="E56" s="57"/>
      <c r="F56" s="15">
        <v>4</v>
      </c>
      <c r="G56" s="14" t="str">
        <f>G52&amp;" - 1"</f>
        <v>Nr 2 pulje 1 - 1</v>
      </c>
      <c r="H56" s="14" t="str">
        <f>H52&amp;" - 1"</f>
        <v>Nr 2 pulje 2 - 1</v>
      </c>
      <c r="I56" s="67"/>
      <c r="J56" s="68"/>
      <c r="K56" s="69"/>
      <c r="L56" s="25">
        <f t="shared" si="27"/>
        <v>0</v>
      </c>
      <c r="M56" s="25">
        <f t="shared" si="28"/>
        <v>0</v>
      </c>
      <c r="N56" s="25"/>
      <c r="O56" s="25"/>
      <c r="P56" s="23"/>
      <c r="Q56" s="23"/>
      <c r="R56" s="23"/>
      <c r="S56" s="23"/>
    </row>
    <row r="57" spans="2:19" s="2" customFormat="1" x14ac:dyDescent="0.3">
      <c r="B57" s="1"/>
      <c r="C57" s="58"/>
      <c r="D57" s="58"/>
      <c r="E57" s="58"/>
      <c r="F57" s="15" t="s">
        <v>11</v>
      </c>
      <c r="G57" s="14" t="str">
        <f>+G52</f>
        <v>Nr 2 pulje 1</v>
      </c>
      <c r="H57" s="14" t="str">
        <f>+H52</f>
        <v>Nr 2 pulje 2</v>
      </c>
      <c r="I57" s="70"/>
      <c r="J57" s="71"/>
      <c r="K57" s="72"/>
      <c r="L57" s="25">
        <f t="shared" si="27"/>
        <v>0</v>
      </c>
      <c r="M57" s="25">
        <f t="shared" si="28"/>
        <v>0</v>
      </c>
      <c r="N57" s="25"/>
      <c r="O57" s="25"/>
      <c r="P57" s="23"/>
      <c r="Q57" s="23"/>
      <c r="R57" s="23"/>
      <c r="S57" s="23"/>
    </row>
    <row r="58" spans="2:19" s="2" customFormat="1" x14ac:dyDescent="0.3">
      <c r="B58" s="1"/>
      <c r="C58" s="56">
        <v>4</v>
      </c>
      <c r="D58" s="56">
        <v>1730</v>
      </c>
      <c r="E58" s="56">
        <v>8</v>
      </c>
      <c r="F58" s="5" t="s">
        <v>41</v>
      </c>
      <c r="G58" s="3" t="s">
        <v>39</v>
      </c>
      <c r="H58" s="3" t="s">
        <v>40</v>
      </c>
      <c r="I58" s="64" t="s">
        <v>38</v>
      </c>
      <c r="J58" s="65"/>
      <c r="K58" s="66"/>
      <c r="L58" s="25">
        <f t="shared" ref="L58" si="29">SUM(L59:L63)</f>
        <v>0</v>
      </c>
      <c r="M58" s="25">
        <f t="shared" ref="M58" si="30">SUM(M59:M63)</f>
        <v>0</v>
      </c>
      <c r="N58" s="25">
        <f>SUM(N59:N63)</f>
        <v>0</v>
      </c>
      <c r="O58" s="25">
        <f>SUM(O59:O63)</f>
        <v>0</v>
      </c>
      <c r="P58" s="23"/>
      <c r="Q58" s="23"/>
      <c r="R58" s="23"/>
      <c r="S58" s="23"/>
    </row>
    <row r="59" spans="2:19" s="2" customFormat="1" x14ac:dyDescent="0.3">
      <c r="B59" s="1"/>
      <c r="C59" s="57"/>
      <c r="D59" s="57"/>
      <c r="E59" s="57"/>
      <c r="F59" s="15">
        <v>1</v>
      </c>
      <c r="G59" s="14" t="str">
        <f>G58&amp;" - 1"</f>
        <v>Nr 3 pulje 1 - 1</v>
      </c>
      <c r="H59" s="14" t="str">
        <f>H58&amp;" - 2"</f>
        <v>Nr 3 pulje 2 - 2</v>
      </c>
      <c r="I59" s="67"/>
      <c r="J59" s="68"/>
      <c r="K59" s="69"/>
      <c r="L59" s="25">
        <f>IF(N59&gt;O59,1,0)</f>
        <v>0</v>
      </c>
      <c r="M59" s="25">
        <f>IF(O59&gt;N59,1,0)</f>
        <v>0</v>
      </c>
      <c r="N59" s="25"/>
      <c r="O59" s="25"/>
      <c r="P59" s="23"/>
      <c r="Q59" s="23"/>
      <c r="R59" s="23"/>
      <c r="S59" s="23"/>
    </row>
    <row r="60" spans="2:19" s="2" customFormat="1" x14ac:dyDescent="0.3">
      <c r="B60" s="1"/>
      <c r="C60" s="57"/>
      <c r="D60" s="57"/>
      <c r="E60" s="57"/>
      <c r="F60" s="15">
        <v>2</v>
      </c>
      <c r="G60" s="14" t="str">
        <f>G58&amp;" - 2"</f>
        <v>Nr 3 pulje 1 - 2</v>
      </c>
      <c r="H60" s="14" t="str">
        <f>H58&amp;" - 1"</f>
        <v>Nr 3 pulje 2 - 1</v>
      </c>
      <c r="I60" s="67"/>
      <c r="J60" s="68"/>
      <c r="K60" s="69"/>
      <c r="L60" s="25">
        <f t="shared" ref="L60:L63" si="31">IF(N60&gt;O60,1,0)</f>
        <v>0</v>
      </c>
      <c r="M60" s="25">
        <f t="shared" ref="M60:M63" si="32">IF(O60&gt;N60,1,0)</f>
        <v>0</v>
      </c>
      <c r="N60" s="25"/>
      <c r="O60" s="25"/>
      <c r="P60" s="23"/>
      <c r="Q60" s="23"/>
      <c r="R60" s="23"/>
      <c r="S60" s="23"/>
    </row>
    <row r="61" spans="2:19" s="2" customFormat="1" x14ac:dyDescent="0.3">
      <c r="B61" s="1"/>
      <c r="C61" s="57"/>
      <c r="D61" s="57"/>
      <c r="E61" s="57"/>
      <c r="F61" s="15">
        <v>3</v>
      </c>
      <c r="G61" s="14" t="str">
        <f>G58&amp;" - 2"</f>
        <v>Nr 3 pulje 1 - 2</v>
      </c>
      <c r="H61" s="14" t="str">
        <f>H58&amp;" - 2"</f>
        <v>Nr 3 pulje 2 - 2</v>
      </c>
      <c r="I61" s="67"/>
      <c r="J61" s="68"/>
      <c r="K61" s="69"/>
      <c r="L61" s="25">
        <f t="shared" si="31"/>
        <v>0</v>
      </c>
      <c r="M61" s="25">
        <f t="shared" si="32"/>
        <v>0</v>
      </c>
      <c r="N61" s="25"/>
      <c r="O61" s="25"/>
      <c r="P61" s="23"/>
      <c r="Q61" s="23"/>
      <c r="R61" s="23"/>
      <c r="S61" s="23"/>
    </row>
    <row r="62" spans="2:19" s="2" customFormat="1" x14ac:dyDescent="0.3">
      <c r="B62" s="1"/>
      <c r="C62" s="57"/>
      <c r="D62" s="57"/>
      <c r="E62" s="57"/>
      <c r="F62" s="15">
        <v>4</v>
      </c>
      <c r="G62" s="14" t="str">
        <f>G58&amp;" - 1"</f>
        <v>Nr 3 pulje 1 - 1</v>
      </c>
      <c r="H62" s="14" t="str">
        <f>H58&amp;" - 1"</f>
        <v>Nr 3 pulje 2 - 1</v>
      </c>
      <c r="I62" s="67"/>
      <c r="J62" s="68"/>
      <c r="K62" s="69"/>
      <c r="L62" s="25">
        <f t="shared" si="31"/>
        <v>0</v>
      </c>
      <c r="M62" s="25">
        <f t="shared" si="32"/>
        <v>0</v>
      </c>
      <c r="N62" s="25"/>
      <c r="O62" s="25"/>
      <c r="P62" s="23"/>
      <c r="Q62" s="23"/>
      <c r="R62" s="23"/>
      <c r="S62" s="23"/>
    </row>
    <row r="63" spans="2:19" s="2" customFormat="1" x14ac:dyDescent="0.3">
      <c r="B63" s="1"/>
      <c r="C63" s="58"/>
      <c r="D63" s="58"/>
      <c r="E63" s="58"/>
      <c r="F63" s="15" t="s">
        <v>11</v>
      </c>
      <c r="G63" s="14" t="str">
        <f>+G58</f>
        <v>Nr 3 pulje 1</v>
      </c>
      <c r="H63" s="14" t="str">
        <f>+H58</f>
        <v>Nr 3 pulje 2</v>
      </c>
      <c r="I63" s="70"/>
      <c r="J63" s="71"/>
      <c r="K63" s="72"/>
      <c r="L63" s="25">
        <f t="shared" si="31"/>
        <v>0</v>
      </c>
      <c r="M63" s="25">
        <f t="shared" si="32"/>
        <v>0</v>
      </c>
      <c r="N63" s="25"/>
      <c r="O63" s="25"/>
      <c r="P63" s="23"/>
      <c r="Q63" s="23"/>
      <c r="R63" s="23"/>
      <c r="S63" s="23"/>
    </row>
    <row r="64" spans="2:19" s="2" customFormat="1" x14ac:dyDescent="0.3">
      <c r="B64" s="1"/>
      <c r="C64" s="16"/>
      <c r="D64" s="16"/>
      <c r="E64" s="16"/>
      <c r="F64" s="17"/>
      <c r="G64" s="18"/>
      <c r="H64" s="18"/>
      <c r="I64" s="16"/>
      <c r="J64" s="16"/>
      <c r="K64" s="16"/>
      <c r="L64" s="23"/>
      <c r="M64" s="23"/>
      <c r="N64" s="23"/>
      <c r="O64" s="23"/>
      <c r="P64" s="23"/>
      <c r="Q64" s="23"/>
      <c r="R64" s="23"/>
      <c r="S64" s="23"/>
    </row>
    <row r="65" spans="2:19" s="2" customFormat="1" ht="15" x14ac:dyDescent="0.3">
      <c r="B65" s="1"/>
      <c r="C65" s="11" t="s">
        <v>91</v>
      </c>
      <c r="D65" s="12"/>
      <c r="E65" s="32"/>
      <c r="F65" s="12"/>
      <c r="G65" s="12"/>
      <c r="H65" s="13"/>
      <c r="I65" s="74"/>
      <c r="J65" s="75"/>
      <c r="K65" s="76"/>
      <c r="L65" s="59" t="s">
        <v>10</v>
      </c>
      <c r="M65" s="60"/>
      <c r="N65" s="59" t="s">
        <v>25</v>
      </c>
      <c r="O65" s="60"/>
    </row>
    <row r="66" spans="2:19" s="2" customFormat="1" x14ac:dyDescent="0.3">
      <c r="B66" s="1"/>
      <c r="C66" s="19" t="s">
        <v>2</v>
      </c>
      <c r="D66" s="19" t="s">
        <v>1</v>
      </c>
      <c r="E66" s="19" t="s">
        <v>0</v>
      </c>
      <c r="F66" s="19" t="s">
        <v>10</v>
      </c>
      <c r="G66" s="19" t="s">
        <v>3</v>
      </c>
      <c r="H66" s="19" t="s">
        <v>4</v>
      </c>
      <c r="I66" s="61" t="s">
        <v>57</v>
      </c>
      <c r="J66" s="62"/>
      <c r="K66" s="63"/>
      <c r="L66" s="24" t="s">
        <v>3</v>
      </c>
      <c r="M66" s="24" t="s">
        <v>4</v>
      </c>
      <c r="N66" s="24" t="s">
        <v>3</v>
      </c>
      <c r="O66" s="24" t="s">
        <v>4</v>
      </c>
    </row>
    <row r="67" spans="2:19" s="2" customFormat="1" ht="12.65" customHeight="1" x14ac:dyDescent="0.3">
      <c r="B67" s="1"/>
      <c r="C67" s="56">
        <v>1</v>
      </c>
      <c r="D67" s="56">
        <v>830</v>
      </c>
      <c r="E67" s="56">
        <v>9</v>
      </c>
      <c r="F67" s="5" t="s">
        <v>34</v>
      </c>
      <c r="G67" s="3" t="s">
        <v>37</v>
      </c>
      <c r="H67" s="3" t="s">
        <v>38</v>
      </c>
      <c r="I67" s="73" t="s">
        <v>42</v>
      </c>
      <c r="J67" s="77"/>
      <c r="K67" s="78"/>
      <c r="L67" s="25">
        <f t="shared" ref="L67" si="33">SUM(L68:L72)</f>
        <v>0</v>
      </c>
      <c r="M67" s="25">
        <f t="shared" ref="M67" si="34">SUM(M68:M72)</f>
        <v>0</v>
      </c>
      <c r="N67" s="25">
        <f>SUM(N68:N72)</f>
        <v>0</v>
      </c>
      <c r="O67" s="25">
        <f>SUM(O68:O72)</f>
        <v>0</v>
      </c>
      <c r="P67" s="23"/>
      <c r="Q67" s="23"/>
      <c r="R67" s="23"/>
      <c r="S67" s="23"/>
    </row>
    <row r="68" spans="2:19" s="2" customFormat="1" x14ac:dyDescent="0.3">
      <c r="B68" s="1"/>
      <c r="C68" s="57"/>
      <c r="D68" s="57"/>
      <c r="E68" s="57"/>
      <c r="F68" s="15">
        <v>1</v>
      </c>
      <c r="G68" s="14" t="str">
        <f>G67&amp;" - 1"</f>
        <v>Nr 1 pulje 1 - 1</v>
      </c>
      <c r="H68" s="14" t="str">
        <f>H67&amp;" - 2"</f>
        <v>Nr 1 pulje 2 - 2</v>
      </c>
      <c r="I68" s="79"/>
      <c r="J68" s="80"/>
      <c r="K68" s="81"/>
      <c r="L68" s="25">
        <f>IF(N68&gt;O68,1,0)</f>
        <v>0</v>
      </c>
      <c r="M68" s="25">
        <f>IF(O68&gt;N68,1,0)</f>
        <v>0</v>
      </c>
      <c r="N68" s="25"/>
      <c r="O68" s="25"/>
      <c r="P68" s="23"/>
      <c r="Q68" s="23"/>
      <c r="R68" s="23"/>
      <c r="S68" s="23"/>
    </row>
    <row r="69" spans="2:19" s="2" customFormat="1" x14ac:dyDescent="0.3">
      <c r="B69" s="1"/>
      <c r="C69" s="57"/>
      <c r="D69" s="57"/>
      <c r="E69" s="57"/>
      <c r="F69" s="15">
        <v>2</v>
      </c>
      <c r="G69" s="14" t="str">
        <f>G67&amp;" - 2"</f>
        <v>Nr 1 pulje 1 - 2</v>
      </c>
      <c r="H69" s="14" t="str">
        <f>H67&amp;" - 1"</f>
        <v>Nr 1 pulje 2 - 1</v>
      </c>
      <c r="I69" s="79"/>
      <c r="J69" s="80"/>
      <c r="K69" s="81"/>
      <c r="L69" s="25">
        <f t="shared" ref="L69:L72" si="35">IF(N69&gt;O69,1,0)</f>
        <v>0</v>
      </c>
      <c r="M69" s="25">
        <f t="shared" ref="M69:M72" si="36">IF(O69&gt;N69,1,0)</f>
        <v>0</v>
      </c>
      <c r="N69" s="25"/>
      <c r="O69" s="25"/>
      <c r="P69" s="23"/>
      <c r="Q69" s="23"/>
      <c r="R69" s="23"/>
      <c r="S69" s="23"/>
    </row>
    <row r="70" spans="2:19" s="2" customFormat="1" x14ac:dyDescent="0.3">
      <c r="B70" s="1"/>
      <c r="C70" s="57"/>
      <c r="D70" s="57"/>
      <c r="E70" s="57"/>
      <c r="F70" s="15">
        <v>3</v>
      </c>
      <c r="G70" s="14" t="str">
        <f>G67&amp;" - 2"</f>
        <v>Nr 1 pulje 1 - 2</v>
      </c>
      <c r="H70" s="14" t="str">
        <f>H67&amp;" - 2"</f>
        <v>Nr 1 pulje 2 - 2</v>
      </c>
      <c r="I70" s="79"/>
      <c r="J70" s="80"/>
      <c r="K70" s="81"/>
      <c r="L70" s="25">
        <f t="shared" si="35"/>
        <v>0</v>
      </c>
      <c r="M70" s="25">
        <f t="shared" si="36"/>
        <v>0</v>
      </c>
      <c r="N70" s="25"/>
      <c r="O70" s="25"/>
      <c r="P70" s="23"/>
      <c r="Q70" s="23"/>
      <c r="R70" s="23"/>
      <c r="S70" s="23"/>
    </row>
    <row r="71" spans="2:19" s="2" customFormat="1" x14ac:dyDescent="0.3">
      <c r="B71" s="1"/>
      <c r="C71" s="57"/>
      <c r="D71" s="57"/>
      <c r="E71" s="57"/>
      <c r="F71" s="15">
        <v>4</v>
      </c>
      <c r="G71" s="14" t="str">
        <f>G67&amp;" - 1"</f>
        <v>Nr 1 pulje 1 - 1</v>
      </c>
      <c r="H71" s="14" t="str">
        <f>H67&amp;" - 1"</f>
        <v>Nr 1 pulje 2 - 1</v>
      </c>
      <c r="I71" s="79"/>
      <c r="J71" s="80"/>
      <c r="K71" s="81"/>
      <c r="L71" s="25">
        <f t="shared" si="35"/>
        <v>0</v>
      </c>
      <c r="M71" s="25">
        <f t="shared" si="36"/>
        <v>0</v>
      </c>
      <c r="N71" s="25"/>
      <c r="O71" s="25"/>
      <c r="P71" s="23"/>
      <c r="Q71" s="23"/>
      <c r="R71" s="23"/>
      <c r="S71" s="23"/>
    </row>
    <row r="72" spans="2:19" s="2" customFormat="1" x14ac:dyDescent="0.3">
      <c r="B72" s="1"/>
      <c r="C72" s="58"/>
      <c r="D72" s="58"/>
      <c r="E72" s="58"/>
      <c r="F72" s="15" t="s">
        <v>11</v>
      </c>
      <c r="G72" s="14" t="str">
        <f>+G67</f>
        <v>Nr 1 pulje 1</v>
      </c>
      <c r="H72" s="14" t="str">
        <f>+H67</f>
        <v>Nr 1 pulje 2</v>
      </c>
      <c r="I72" s="82"/>
      <c r="J72" s="83"/>
      <c r="K72" s="84"/>
      <c r="L72" s="25">
        <f t="shared" si="35"/>
        <v>0</v>
      </c>
      <c r="M72" s="25">
        <f t="shared" si="36"/>
        <v>0</v>
      </c>
      <c r="N72" s="25"/>
      <c r="O72" s="25"/>
      <c r="P72" s="23"/>
      <c r="Q72" s="23"/>
      <c r="R72" s="23"/>
      <c r="S72" s="23"/>
    </row>
    <row r="73" spans="2:19" s="2" customFormat="1" x14ac:dyDescent="0.3">
      <c r="B73" s="1"/>
      <c r="C73" s="16"/>
      <c r="D73" s="16"/>
      <c r="E73" s="16"/>
      <c r="F73" s="17"/>
      <c r="G73" s="18"/>
      <c r="H73" s="18"/>
      <c r="I73" s="16"/>
      <c r="J73" s="29"/>
      <c r="K73" s="29"/>
      <c r="L73" s="29"/>
      <c r="M73" s="29"/>
      <c r="N73" s="23"/>
      <c r="O73" s="23"/>
      <c r="P73" s="23"/>
      <c r="Q73" s="23"/>
    </row>
    <row r="74" spans="2:19" s="2" customFormat="1" x14ac:dyDescent="0.3">
      <c r="C74" s="8" t="s">
        <v>43</v>
      </c>
      <c r="D74" s="1"/>
      <c r="E74" s="1"/>
      <c r="F74" s="7"/>
    </row>
    <row r="75" spans="2:19" s="2" customFormat="1" x14ac:dyDescent="0.3">
      <c r="B75" s="1"/>
      <c r="C75" s="16"/>
      <c r="D75" s="16"/>
      <c r="E75" s="16"/>
      <c r="F75" s="15">
        <v>1</v>
      </c>
      <c r="G75" s="10" t="s">
        <v>44</v>
      </c>
      <c r="H75" s="10" t="s">
        <v>54</v>
      </c>
    </row>
    <row r="76" spans="2:19" x14ac:dyDescent="0.3">
      <c r="F76" s="15">
        <v>2</v>
      </c>
      <c r="G76" s="10" t="s">
        <v>45</v>
      </c>
      <c r="H76" s="10" t="s">
        <v>55</v>
      </c>
      <c r="J76" s="1"/>
      <c r="K76" s="1"/>
      <c r="L76" s="1"/>
      <c r="M76" s="1"/>
      <c r="N76" s="1"/>
      <c r="O76" s="1"/>
      <c r="P76" s="1"/>
      <c r="Q76" s="1"/>
    </row>
    <row r="77" spans="2:19" s="2" customFormat="1" x14ac:dyDescent="0.3">
      <c r="B77" s="1"/>
      <c r="C77" s="16"/>
      <c r="D77" s="16"/>
      <c r="E77" s="16"/>
      <c r="F77" s="15">
        <v>3</v>
      </c>
      <c r="G77" s="10" t="s">
        <v>46</v>
      </c>
      <c r="H77" s="10" t="s">
        <v>56</v>
      </c>
    </row>
    <row r="78" spans="2:19" s="2" customFormat="1" x14ac:dyDescent="0.3">
      <c r="C78" s="1"/>
      <c r="D78" s="1"/>
      <c r="E78" s="1"/>
      <c r="F78" s="15">
        <v>4</v>
      </c>
      <c r="G78" s="10" t="s">
        <v>47</v>
      </c>
      <c r="H78" s="10" t="s">
        <v>51</v>
      </c>
    </row>
    <row r="79" spans="2:19" s="2" customFormat="1" x14ac:dyDescent="0.3">
      <c r="C79" s="1"/>
      <c r="D79" s="1"/>
      <c r="E79" s="1"/>
      <c r="F79" s="15">
        <v>5</v>
      </c>
      <c r="G79" s="10" t="s">
        <v>48</v>
      </c>
      <c r="H79" s="10" t="s">
        <v>52</v>
      </c>
    </row>
    <row r="80" spans="2:19" x14ac:dyDescent="0.3">
      <c r="F80" s="15">
        <v>6</v>
      </c>
      <c r="G80" s="10" t="s">
        <v>49</v>
      </c>
      <c r="H80" s="10" t="s">
        <v>53</v>
      </c>
      <c r="J80" s="1"/>
      <c r="K80" s="1"/>
      <c r="L80" s="1"/>
      <c r="M80" s="1"/>
      <c r="N80" s="1"/>
      <c r="O80" s="1"/>
      <c r="P80" s="1"/>
      <c r="Q80" s="1"/>
    </row>
    <row r="81" spans="2:21" s="2" customFormat="1" x14ac:dyDescent="0.3">
      <c r="B81" s="1"/>
      <c r="C81" s="16"/>
      <c r="D81" s="16"/>
      <c r="E81" s="16"/>
      <c r="F81" s="17"/>
    </row>
    <row r="82" spans="2:21" s="2" customFormat="1" x14ac:dyDescent="0.3">
      <c r="B82" s="1"/>
      <c r="C82" s="16"/>
      <c r="D82" s="16"/>
      <c r="E82" s="16"/>
      <c r="F82" s="17"/>
      <c r="G82" s="18"/>
      <c r="H82" s="18"/>
      <c r="I82" s="16"/>
      <c r="J82" s="23"/>
      <c r="K82" s="23"/>
      <c r="L82" s="23"/>
      <c r="M82" s="23"/>
      <c r="N82" s="23"/>
      <c r="O82" s="23"/>
      <c r="P82" s="23"/>
      <c r="Q82" s="23"/>
    </row>
    <row r="83" spans="2:21" ht="15" x14ac:dyDescent="0.3">
      <c r="C83" s="11" t="s">
        <v>92</v>
      </c>
      <c r="D83" s="12"/>
      <c r="E83" s="33"/>
      <c r="F83" s="12"/>
      <c r="G83" s="12"/>
      <c r="H83" s="13"/>
      <c r="I83" s="74" t="s">
        <v>5</v>
      </c>
      <c r="J83" s="75"/>
      <c r="K83" s="76"/>
      <c r="L83" s="59" t="s">
        <v>13</v>
      </c>
      <c r="M83" s="60"/>
      <c r="N83" s="59" t="s">
        <v>10</v>
      </c>
      <c r="O83" s="60"/>
      <c r="P83" s="59" t="s">
        <v>20</v>
      </c>
      <c r="Q83" s="60"/>
      <c r="R83" s="59" t="s">
        <v>21</v>
      </c>
      <c r="S83" s="60"/>
      <c r="T83" s="59" t="s">
        <v>22</v>
      </c>
      <c r="U83" s="60"/>
    </row>
    <row r="84" spans="2:21" s="22" customFormat="1" ht="12.65" customHeight="1" x14ac:dyDescent="0.25">
      <c r="B84" s="21"/>
      <c r="C84" s="19" t="s">
        <v>2</v>
      </c>
      <c r="D84" s="19" t="s">
        <v>1</v>
      </c>
      <c r="E84" s="19" t="s">
        <v>0</v>
      </c>
      <c r="F84" s="19" t="s">
        <v>10</v>
      </c>
      <c r="G84" s="19" t="s">
        <v>3</v>
      </c>
      <c r="H84" s="19" t="s">
        <v>4</v>
      </c>
      <c r="I84" s="61" t="s">
        <v>57</v>
      </c>
      <c r="J84" s="62"/>
      <c r="K84" s="63"/>
      <c r="L84" s="28" t="s">
        <v>3</v>
      </c>
      <c r="M84" s="28" t="s">
        <v>4</v>
      </c>
      <c r="N84" s="28" t="s">
        <v>3</v>
      </c>
      <c r="O84" s="28" t="s">
        <v>4</v>
      </c>
      <c r="P84" s="28" t="s">
        <v>3</v>
      </c>
      <c r="Q84" s="28" t="s">
        <v>4</v>
      </c>
      <c r="R84" s="28" t="s">
        <v>3</v>
      </c>
      <c r="S84" s="28" t="s">
        <v>4</v>
      </c>
      <c r="T84" s="28" t="s">
        <v>3</v>
      </c>
      <c r="U84" s="28" t="s">
        <v>4</v>
      </c>
    </row>
    <row r="85" spans="2:21" s="2" customFormat="1" ht="13.15" customHeight="1" x14ac:dyDescent="0.3">
      <c r="B85" s="1"/>
      <c r="C85" s="56">
        <v>1</v>
      </c>
      <c r="D85" s="56">
        <v>1030</v>
      </c>
      <c r="E85" s="26"/>
      <c r="F85" s="5" t="s">
        <v>58</v>
      </c>
      <c r="G85" s="3" t="str">
        <f>+G78</f>
        <v>Seed 4</v>
      </c>
      <c r="H85" s="3" t="str">
        <f>+G79</f>
        <v>Seed 5</v>
      </c>
      <c r="I85" s="64" t="str">
        <f>+G75</f>
        <v>Seed 1</v>
      </c>
      <c r="J85" s="65"/>
      <c r="K85" s="66"/>
      <c r="L85" s="25">
        <f t="shared" ref="L85" si="37">SUM(L86:L90)</f>
        <v>0</v>
      </c>
      <c r="M85" s="25">
        <f t="shared" ref="M85" si="38">SUM(M86:M90)</f>
        <v>0</v>
      </c>
      <c r="N85" s="25">
        <f>SUM(N86:N90)</f>
        <v>0</v>
      </c>
      <c r="O85" s="25">
        <f>SUM(O86:O90)</f>
        <v>0</v>
      </c>
      <c r="P85" s="25">
        <f t="shared" ref="P85" si="39">SUM(P86:P90)</f>
        <v>0</v>
      </c>
      <c r="Q85" s="25">
        <f t="shared" ref="Q85:S85" si="40">SUM(Q86:Q90)</f>
        <v>0</v>
      </c>
      <c r="R85" s="25">
        <f t="shared" si="40"/>
        <v>0</v>
      </c>
      <c r="S85" s="25">
        <f t="shared" si="40"/>
        <v>0</v>
      </c>
      <c r="T85" s="25">
        <f t="shared" ref="T85" si="41">SUM(T86:T90)</f>
        <v>0</v>
      </c>
      <c r="U85" s="25">
        <f t="shared" ref="U85" si="42">SUM(U86:U90)</f>
        <v>0</v>
      </c>
    </row>
    <row r="86" spans="2:21" s="2" customFormat="1" x14ac:dyDescent="0.3">
      <c r="B86" s="1"/>
      <c r="C86" s="57"/>
      <c r="D86" s="57"/>
      <c r="E86" s="30">
        <v>10</v>
      </c>
      <c r="F86" s="6" t="s">
        <v>12</v>
      </c>
      <c r="G86" s="4" t="str">
        <f>G85&amp;" - 1"</f>
        <v>Seed 4 - 1</v>
      </c>
      <c r="H86" s="4" t="str">
        <f>H85&amp;" - 2"</f>
        <v>Seed 5 - 2</v>
      </c>
      <c r="I86" s="67"/>
      <c r="J86" s="68"/>
      <c r="K86" s="69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2:21" s="2" customFormat="1" x14ac:dyDescent="0.3">
      <c r="B87" s="1"/>
      <c r="C87" s="57"/>
      <c r="D87" s="57"/>
      <c r="E87" s="39">
        <v>11</v>
      </c>
      <c r="F87" s="6" t="s">
        <v>12</v>
      </c>
      <c r="G87" s="4" t="str">
        <f>G85&amp;" - 2"</f>
        <v>Seed 4 - 2</v>
      </c>
      <c r="H87" s="4" t="str">
        <f>H85&amp;" - 1"</f>
        <v>Seed 5 - 1</v>
      </c>
      <c r="I87" s="67"/>
      <c r="J87" s="68"/>
      <c r="K87" s="69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2:21" s="2" customFormat="1" x14ac:dyDescent="0.3">
      <c r="B88" s="1"/>
      <c r="C88" s="57"/>
      <c r="D88" s="57"/>
      <c r="E88" s="39">
        <v>12</v>
      </c>
      <c r="F88" s="6" t="s">
        <v>12</v>
      </c>
      <c r="G88" s="4" t="str">
        <f>G85&amp;" - 2"</f>
        <v>Seed 4 - 2</v>
      </c>
      <c r="H88" s="4" t="str">
        <f>H85&amp;" - 2"</f>
        <v>Seed 5 - 2</v>
      </c>
      <c r="I88" s="67"/>
      <c r="J88" s="68"/>
      <c r="K88" s="69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2:21" s="2" customFormat="1" x14ac:dyDescent="0.3">
      <c r="B89" s="1"/>
      <c r="C89" s="57"/>
      <c r="D89" s="57"/>
      <c r="E89" s="39">
        <v>13</v>
      </c>
      <c r="F89" s="6" t="s">
        <v>12</v>
      </c>
      <c r="G89" s="4" t="str">
        <f>G85&amp;" - 1"</f>
        <v>Seed 4 - 1</v>
      </c>
      <c r="H89" s="4" t="str">
        <f>H85&amp;" - 1"</f>
        <v>Seed 5 - 1</v>
      </c>
      <c r="I89" s="67"/>
      <c r="J89" s="68"/>
      <c r="K89" s="69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2:21" s="2" customFormat="1" x14ac:dyDescent="0.3">
      <c r="B90" s="1"/>
      <c r="C90" s="58"/>
      <c r="D90" s="58"/>
      <c r="E90" s="39">
        <v>14</v>
      </c>
      <c r="F90" s="6" t="s">
        <v>11</v>
      </c>
      <c r="G90" s="4" t="str">
        <f>+G85</f>
        <v>Seed 4</v>
      </c>
      <c r="H90" s="4" t="str">
        <f>+H85</f>
        <v>Seed 5</v>
      </c>
      <c r="I90" s="70"/>
      <c r="J90" s="71"/>
      <c r="K90" s="72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2:21" s="2" customFormat="1" ht="12.65" customHeight="1" x14ac:dyDescent="0.3">
      <c r="B91" s="1"/>
      <c r="C91" s="55">
        <v>4</v>
      </c>
      <c r="D91" s="55">
        <v>1030</v>
      </c>
      <c r="E91" s="30"/>
      <c r="F91" s="5" t="s">
        <v>59</v>
      </c>
      <c r="G91" s="3" t="str">
        <f>+G77</f>
        <v>Seed 3</v>
      </c>
      <c r="H91" s="3" t="str">
        <f>+G80</f>
        <v>Seed 6</v>
      </c>
      <c r="I91" s="73" t="str">
        <f>+G76</f>
        <v>Seed 2</v>
      </c>
      <c r="J91" s="77"/>
      <c r="K91" s="78"/>
      <c r="L91" s="25">
        <f t="shared" ref="L91" si="43">SUM(L92:L96)</f>
        <v>0</v>
      </c>
      <c r="M91" s="25">
        <f t="shared" ref="M91" si="44">SUM(M92:M96)</f>
        <v>0</v>
      </c>
      <c r="N91" s="25">
        <f>SUM(N92:N96)</f>
        <v>0</v>
      </c>
      <c r="O91" s="25">
        <f>SUM(O92:O96)</f>
        <v>0</v>
      </c>
      <c r="P91" s="25">
        <f t="shared" ref="P91" si="45">SUM(P92:P96)</f>
        <v>0</v>
      </c>
      <c r="Q91" s="25">
        <f t="shared" ref="Q91" si="46">SUM(Q92:Q96)</f>
        <v>0</v>
      </c>
      <c r="R91" s="25">
        <f t="shared" ref="R91" si="47">SUM(R92:R96)</f>
        <v>0</v>
      </c>
      <c r="S91" s="25">
        <f t="shared" ref="S91" si="48">SUM(S92:S96)</f>
        <v>0</v>
      </c>
      <c r="T91" s="25">
        <f t="shared" ref="T91" si="49">SUM(T92:T96)</f>
        <v>0</v>
      </c>
      <c r="U91" s="25">
        <f t="shared" ref="U91" si="50">SUM(U92:U96)</f>
        <v>0</v>
      </c>
    </row>
    <row r="92" spans="2:21" s="2" customFormat="1" x14ac:dyDescent="0.3">
      <c r="B92" s="1"/>
      <c r="C92" s="55"/>
      <c r="D92" s="55"/>
      <c r="E92" s="30">
        <v>15</v>
      </c>
      <c r="F92" s="6" t="s">
        <v>12</v>
      </c>
      <c r="G92" s="4" t="str">
        <f>G91&amp;" - 1"</f>
        <v>Seed 3 - 1</v>
      </c>
      <c r="H92" s="4" t="str">
        <f>H91&amp;" - 2"</f>
        <v>Seed 6 - 2</v>
      </c>
      <c r="I92" s="79"/>
      <c r="J92" s="80"/>
      <c r="K92" s="81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2:21" s="2" customFormat="1" x14ac:dyDescent="0.3">
      <c r="B93" s="1"/>
      <c r="C93" s="55"/>
      <c r="D93" s="55"/>
      <c r="E93" s="30">
        <v>16</v>
      </c>
      <c r="F93" s="6" t="s">
        <v>12</v>
      </c>
      <c r="G93" s="4" t="str">
        <f>G91&amp;" - 2"</f>
        <v>Seed 3 - 2</v>
      </c>
      <c r="H93" s="4" t="str">
        <f>H91&amp;" - 1"</f>
        <v>Seed 6 - 1</v>
      </c>
      <c r="I93" s="79"/>
      <c r="J93" s="80"/>
      <c r="K93" s="81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2:21" s="2" customFormat="1" x14ac:dyDescent="0.3">
      <c r="B94" s="1"/>
      <c r="C94" s="55"/>
      <c r="D94" s="55"/>
      <c r="E94" s="39">
        <v>17</v>
      </c>
      <c r="F94" s="6" t="s">
        <v>12</v>
      </c>
      <c r="G94" s="4" t="str">
        <f>G91&amp;" - 2"</f>
        <v>Seed 3 - 2</v>
      </c>
      <c r="H94" s="4" t="str">
        <f>H91&amp;" - 2"</f>
        <v>Seed 6 - 2</v>
      </c>
      <c r="I94" s="79"/>
      <c r="J94" s="80"/>
      <c r="K94" s="81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2:21" s="2" customFormat="1" x14ac:dyDescent="0.3">
      <c r="B95" s="1"/>
      <c r="C95" s="55"/>
      <c r="D95" s="55"/>
      <c r="E95" s="39">
        <v>18</v>
      </c>
      <c r="F95" s="6" t="s">
        <v>12</v>
      </c>
      <c r="G95" s="4" t="str">
        <f>G91&amp;" - 1"</f>
        <v>Seed 3 - 1</v>
      </c>
      <c r="H95" s="4" t="str">
        <f>H91&amp;" - 1"</f>
        <v>Seed 6 - 1</v>
      </c>
      <c r="I95" s="79"/>
      <c r="J95" s="80"/>
      <c r="K95" s="81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2:21" s="2" customFormat="1" x14ac:dyDescent="0.3">
      <c r="B96" s="1"/>
      <c r="C96" s="55"/>
      <c r="D96" s="55"/>
      <c r="E96" s="39">
        <v>19</v>
      </c>
      <c r="F96" s="6" t="s">
        <v>11</v>
      </c>
      <c r="G96" s="4" t="str">
        <f>+G91</f>
        <v>Seed 3</v>
      </c>
      <c r="H96" s="4" t="str">
        <f>+H91</f>
        <v>Seed 6</v>
      </c>
      <c r="I96" s="82"/>
      <c r="J96" s="83"/>
      <c r="K96" s="84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2:21" s="2" customFormat="1" x14ac:dyDescent="0.3">
      <c r="B97" s="1"/>
      <c r="C97" s="1"/>
      <c r="D97" s="1"/>
      <c r="E97" s="1"/>
      <c r="F97" s="1"/>
      <c r="G97" s="1"/>
      <c r="H97" s="1"/>
      <c r="I97" s="1"/>
      <c r="J97" s="23"/>
      <c r="K97" s="23"/>
      <c r="L97" s="23"/>
      <c r="M97" s="23"/>
      <c r="N97" s="23"/>
      <c r="O97" s="23"/>
      <c r="P97" s="23"/>
      <c r="Q97" s="23"/>
    </row>
    <row r="98" spans="2:21" ht="15" x14ac:dyDescent="0.3">
      <c r="C98" s="11" t="s">
        <v>93</v>
      </c>
      <c r="D98" s="12"/>
      <c r="E98" s="33"/>
      <c r="F98" s="12"/>
      <c r="G98" s="12"/>
      <c r="H98" s="13"/>
      <c r="I98" s="74" t="s">
        <v>5</v>
      </c>
      <c r="J98" s="75"/>
      <c r="K98" s="76"/>
      <c r="L98" s="59" t="s">
        <v>13</v>
      </c>
      <c r="M98" s="60"/>
      <c r="N98" s="59" t="s">
        <v>10</v>
      </c>
      <c r="O98" s="60"/>
      <c r="P98" s="59" t="s">
        <v>20</v>
      </c>
      <c r="Q98" s="60"/>
      <c r="R98" s="59" t="s">
        <v>21</v>
      </c>
      <c r="S98" s="60"/>
      <c r="T98" s="59" t="s">
        <v>22</v>
      </c>
      <c r="U98" s="60"/>
    </row>
    <row r="99" spans="2:21" s="22" customFormat="1" ht="12.65" customHeight="1" x14ac:dyDescent="0.25">
      <c r="B99" s="21"/>
      <c r="C99" s="19" t="s">
        <v>2</v>
      </c>
      <c r="D99" s="19" t="s">
        <v>1</v>
      </c>
      <c r="E99" s="19" t="s">
        <v>0</v>
      </c>
      <c r="F99" s="19" t="s">
        <v>10</v>
      </c>
      <c r="G99" s="19" t="s">
        <v>3</v>
      </c>
      <c r="H99" s="19" t="s">
        <v>4</v>
      </c>
      <c r="I99" s="61" t="s">
        <v>57</v>
      </c>
      <c r="J99" s="62"/>
      <c r="K99" s="63"/>
      <c r="L99" s="28" t="s">
        <v>3</v>
      </c>
      <c r="M99" s="28" t="s">
        <v>4</v>
      </c>
      <c r="N99" s="28" t="s">
        <v>3</v>
      </c>
      <c r="O99" s="28" t="s">
        <v>4</v>
      </c>
      <c r="P99" s="28" t="s">
        <v>3</v>
      </c>
      <c r="Q99" s="28" t="s">
        <v>4</v>
      </c>
      <c r="R99" s="28" t="s">
        <v>3</v>
      </c>
      <c r="S99" s="28" t="s">
        <v>4</v>
      </c>
      <c r="T99" s="28" t="s">
        <v>3</v>
      </c>
      <c r="U99" s="28" t="s">
        <v>4</v>
      </c>
    </row>
    <row r="100" spans="2:21" s="2" customFormat="1" ht="13.15" customHeight="1" x14ac:dyDescent="0.3">
      <c r="B100" s="1"/>
      <c r="C100" s="56">
        <v>1</v>
      </c>
      <c r="D100" s="56">
        <v>1730</v>
      </c>
      <c r="E100" s="36"/>
      <c r="F100" s="5" t="s">
        <v>24</v>
      </c>
      <c r="G100" s="3" t="s">
        <v>60</v>
      </c>
      <c r="H100" s="3" t="str">
        <f>+G75</f>
        <v>Seed 1</v>
      </c>
      <c r="I100" s="73" t="s">
        <v>73</v>
      </c>
      <c r="J100" s="65"/>
      <c r="K100" s="66"/>
      <c r="L100" s="25">
        <f t="shared" ref="L100" si="51">SUM(L101:L105)</f>
        <v>0</v>
      </c>
      <c r="M100" s="25">
        <f t="shared" ref="M100" si="52">SUM(M101:M105)</f>
        <v>0</v>
      </c>
      <c r="N100" s="25">
        <f>SUM(N101:N105)</f>
        <v>0</v>
      </c>
      <c r="O100" s="25">
        <f>SUM(O101:O105)</f>
        <v>0</v>
      </c>
      <c r="P100" s="25">
        <f t="shared" ref="P100:U100" si="53">SUM(P101:P105)</f>
        <v>0</v>
      </c>
      <c r="Q100" s="25">
        <f t="shared" si="53"/>
        <v>0</v>
      </c>
      <c r="R100" s="25">
        <f t="shared" si="53"/>
        <v>0</v>
      </c>
      <c r="S100" s="25">
        <f t="shared" si="53"/>
        <v>0</v>
      </c>
      <c r="T100" s="25">
        <f t="shared" si="53"/>
        <v>0</v>
      </c>
      <c r="U100" s="25">
        <f t="shared" si="53"/>
        <v>0</v>
      </c>
    </row>
    <row r="101" spans="2:21" s="2" customFormat="1" x14ac:dyDescent="0.3">
      <c r="B101" s="1"/>
      <c r="C101" s="57"/>
      <c r="D101" s="57"/>
      <c r="E101" s="39">
        <v>20</v>
      </c>
      <c r="F101" s="6" t="s">
        <v>12</v>
      </c>
      <c r="G101" s="4" t="str">
        <f>G100&amp;" - 1"</f>
        <v>Vinner kvart 1 - 1</v>
      </c>
      <c r="H101" s="4" t="str">
        <f>H100&amp;" - 2"</f>
        <v>Seed 1 - 2</v>
      </c>
      <c r="I101" s="67"/>
      <c r="J101" s="68"/>
      <c r="K101" s="69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2:21" s="2" customFormat="1" x14ac:dyDescent="0.3">
      <c r="B102" s="1"/>
      <c r="C102" s="57"/>
      <c r="D102" s="57"/>
      <c r="E102" s="39">
        <v>21</v>
      </c>
      <c r="F102" s="6" t="s">
        <v>12</v>
      </c>
      <c r="G102" s="4" t="str">
        <f>G100&amp;" - 2"</f>
        <v>Vinner kvart 1 - 2</v>
      </c>
      <c r="H102" s="4" t="str">
        <f>H100&amp;" - 1"</f>
        <v>Seed 1 - 1</v>
      </c>
      <c r="I102" s="67"/>
      <c r="J102" s="68"/>
      <c r="K102" s="69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2:21" s="2" customFormat="1" x14ac:dyDescent="0.3">
      <c r="B103" s="1"/>
      <c r="C103" s="57"/>
      <c r="D103" s="57"/>
      <c r="E103" s="39">
        <v>22</v>
      </c>
      <c r="F103" s="6" t="s">
        <v>12</v>
      </c>
      <c r="G103" s="4" t="str">
        <f>G100&amp;" - 2"</f>
        <v>Vinner kvart 1 - 2</v>
      </c>
      <c r="H103" s="4" t="str">
        <f>H100&amp;" - 2"</f>
        <v>Seed 1 - 2</v>
      </c>
      <c r="I103" s="67"/>
      <c r="J103" s="68"/>
      <c r="K103" s="69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2:21" s="2" customFormat="1" x14ac:dyDescent="0.3">
      <c r="B104" s="1"/>
      <c r="C104" s="57"/>
      <c r="D104" s="57"/>
      <c r="E104" s="39">
        <v>23</v>
      </c>
      <c r="F104" s="6" t="s">
        <v>12</v>
      </c>
      <c r="G104" s="4" t="str">
        <f>G100&amp;" - 1"</f>
        <v>Vinner kvart 1 - 1</v>
      </c>
      <c r="H104" s="4" t="str">
        <f>H100&amp;" - 1"</f>
        <v>Seed 1 - 1</v>
      </c>
      <c r="I104" s="67"/>
      <c r="J104" s="68"/>
      <c r="K104" s="69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2:21" s="2" customFormat="1" x14ac:dyDescent="0.3">
      <c r="B105" s="1"/>
      <c r="C105" s="58"/>
      <c r="D105" s="58"/>
      <c r="E105" s="39">
        <v>24</v>
      </c>
      <c r="F105" s="6" t="s">
        <v>11</v>
      </c>
      <c r="G105" s="4" t="str">
        <f>+G100</f>
        <v>Vinner kvart 1</v>
      </c>
      <c r="H105" s="4" t="str">
        <f>+H100</f>
        <v>Seed 1</v>
      </c>
      <c r="I105" s="70"/>
      <c r="J105" s="71"/>
      <c r="K105" s="72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2:21" s="2" customFormat="1" ht="12.65" customHeight="1" x14ac:dyDescent="0.3">
      <c r="B106" s="1"/>
      <c r="C106" s="55">
        <v>4</v>
      </c>
      <c r="D106" s="55">
        <v>1730</v>
      </c>
      <c r="E106" s="39"/>
      <c r="F106" s="5" t="s">
        <v>23</v>
      </c>
      <c r="G106" s="3" t="s">
        <v>63</v>
      </c>
      <c r="H106" s="3" t="str">
        <f>+G76</f>
        <v>Seed 2</v>
      </c>
      <c r="I106" s="73" t="s">
        <v>74</v>
      </c>
      <c r="J106" s="77"/>
      <c r="K106" s="78"/>
      <c r="L106" s="25">
        <f t="shared" ref="L106" si="54">SUM(L107:L111)</f>
        <v>0</v>
      </c>
      <c r="M106" s="25">
        <f t="shared" ref="M106" si="55">SUM(M107:M111)</f>
        <v>0</v>
      </c>
      <c r="N106" s="25">
        <f>SUM(N107:N111)</f>
        <v>0</v>
      </c>
      <c r="O106" s="25">
        <f>SUM(O107:O111)</f>
        <v>0</v>
      </c>
      <c r="P106" s="25">
        <f t="shared" ref="P106:U106" si="56">SUM(P107:P111)</f>
        <v>0</v>
      </c>
      <c r="Q106" s="25">
        <f t="shared" si="56"/>
        <v>0</v>
      </c>
      <c r="R106" s="25">
        <f t="shared" si="56"/>
        <v>0</v>
      </c>
      <c r="S106" s="25">
        <f t="shared" si="56"/>
        <v>0</v>
      </c>
      <c r="T106" s="25">
        <f t="shared" si="56"/>
        <v>0</v>
      </c>
      <c r="U106" s="25">
        <f t="shared" si="56"/>
        <v>0</v>
      </c>
    </row>
    <row r="107" spans="2:21" s="2" customFormat="1" x14ac:dyDescent="0.3">
      <c r="B107" s="1"/>
      <c r="C107" s="55"/>
      <c r="D107" s="55"/>
      <c r="E107" s="39">
        <v>25</v>
      </c>
      <c r="F107" s="6" t="s">
        <v>12</v>
      </c>
      <c r="G107" s="4" t="str">
        <f>G106&amp;" - 1"</f>
        <v>Vinner kvart 2 - 1</v>
      </c>
      <c r="H107" s="4" t="str">
        <f>H106&amp;" - 2"</f>
        <v>Seed 2 - 2</v>
      </c>
      <c r="I107" s="79"/>
      <c r="J107" s="80"/>
      <c r="K107" s="81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2:21" s="2" customFormat="1" x14ac:dyDescent="0.3">
      <c r="B108" s="1"/>
      <c r="C108" s="55"/>
      <c r="D108" s="55"/>
      <c r="E108" s="39">
        <v>26</v>
      </c>
      <c r="F108" s="6" t="s">
        <v>12</v>
      </c>
      <c r="G108" s="4" t="str">
        <f>G106&amp;" - 2"</f>
        <v>Vinner kvart 2 - 2</v>
      </c>
      <c r="H108" s="4" t="str">
        <f>H106&amp;" - 1"</f>
        <v>Seed 2 - 1</v>
      </c>
      <c r="I108" s="79"/>
      <c r="J108" s="80"/>
      <c r="K108" s="81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2:21" s="2" customFormat="1" x14ac:dyDescent="0.3">
      <c r="B109" s="1"/>
      <c r="C109" s="55"/>
      <c r="D109" s="55"/>
      <c r="E109" s="39">
        <v>27</v>
      </c>
      <c r="F109" s="6" t="s">
        <v>12</v>
      </c>
      <c r="G109" s="4" t="str">
        <f>G106&amp;" - 2"</f>
        <v>Vinner kvart 2 - 2</v>
      </c>
      <c r="H109" s="4" t="str">
        <f>H106&amp;" - 2"</f>
        <v>Seed 2 - 2</v>
      </c>
      <c r="I109" s="79"/>
      <c r="J109" s="80"/>
      <c r="K109" s="81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2:21" s="2" customFormat="1" x14ac:dyDescent="0.3">
      <c r="B110" s="1"/>
      <c r="C110" s="55"/>
      <c r="D110" s="55"/>
      <c r="E110" s="39">
        <v>28</v>
      </c>
      <c r="F110" s="6" t="s">
        <v>12</v>
      </c>
      <c r="G110" s="4" t="str">
        <f>G106&amp;" - 1"</f>
        <v>Vinner kvart 2 - 1</v>
      </c>
      <c r="H110" s="4" t="str">
        <f>H106&amp;" - 1"</f>
        <v>Seed 2 - 1</v>
      </c>
      <c r="I110" s="79"/>
      <c r="J110" s="80"/>
      <c r="K110" s="81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2:21" s="2" customFormat="1" x14ac:dyDescent="0.3">
      <c r="B111" s="1"/>
      <c r="C111" s="55"/>
      <c r="D111" s="55"/>
      <c r="E111" s="39">
        <v>29</v>
      </c>
      <c r="F111" s="6" t="s">
        <v>11</v>
      </c>
      <c r="G111" s="4" t="str">
        <f>+G106</f>
        <v>Vinner kvart 2</v>
      </c>
      <c r="H111" s="4" t="str">
        <f>+H106</f>
        <v>Seed 2</v>
      </c>
      <c r="I111" s="82"/>
      <c r="J111" s="83"/>
      <c r="K111" s="84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2:21" s="2" customFormat="1" x14ac:dyDescent="0.3">
      <c r="B112" s="1"/>
      <c r="C112" s="1"/>
      <c r="D112" s="1"/>
      <c r="E112" s="1"/>
      <c r="F112" s="1"/>
      <c r="G112" s="1"/>
      <c r="H112" s="1"/>
      <c r="I112" s="1"/>
      <c r="J112" s="23"/>
      <c r="K112" s="23"/>
      <c r="L112" s="23"/>
      <c r="M112" s="23"/>
      <c r="N112" s="23"/>
      <c r="O112" s="23"/>
      <c r="P112" s="23"/>
      <c r="Q112" s="23"/>
    </row>
    <row r="113" spans="2:21" ht="15" x14ac:dyDescent="0.3">
      <c r="C113" s="11" t="s">
        <v>94</v>
      </c>
      <c r="D113" s="12"/>
      <c r="E113" s="33"/>
      <c r="F113" s="12"/>
      <c r="G113" s="12"/>
      <c r="H113" s="13"/>
      <c r="I113" s="4" t="s">
        <v>5</v>
      </c>
      <c r="J113" s="40"/>
      <c r="K113" s="40"/>
      <c r="L113" s="59" t="s">
        <v>10</v>
      </c>
      <c r="M113" s="60"/>
      <c r="N113" s="59" t="s">
        <v>25</v>
      </c>
      <c r="O113" s="60"/>
      <c r="P113" s="1"/>
      <c r="Q113" s="1"/>
    </row>
    <row r="114" spans="2:21" s="22" customFormat="1" x14ac:dyDescent="0.25">
      <c r="B114" s="21"/>
      <c r="C114" s="19" t="s">
        <v>2</v>
      </c>
      <c r="D114" s="19" t="s">
        <v>1</v>
      </c>
      <c r="E114" s="19" t="s">
        <v>0</v>
      </c>
      <c r="F114" s="19" t="s">
        <v>10</v>
      </c>
      <c r="G114" s="19" t="s">
        <v>3</v>
      </c>
      <c r="H114" s="19" t="s">
        <v>4</v>
      </c>
      <c r="I114" s="61" t="s">
        <v>57</v>
      </c>
      <c r="J114" s="62"/>
      <c r="K114" s="63"/>
      <c r="L114" s="28" t="s">
        <v>3</v>
      </c>
      <c r="M114" s="28" t="s">
        <v>4</v>
      </c>
      <c r="N114" s="28" t="s">
        <v>3</v>
      </c>
      <c r="O114" s="28" t="s">
        <v>4</v>
      </c>
    </row>
    <row r="115" spans="2:21" s="2" customFormat="1" x14ac:dyDescent="0.3">
      <c r="B115" s="1"/>
      <c r="C115" s="56">
        <v>4</v>
      </c>
      <c r="D115" s="56">
        <v>900</v>
      </c>
      <c r="E115" s="56">
        <v>30</v>
      </c>
      <c r="F115" s="5" t="s">
        <v>64</v>
      </c>
      <c r="G115" s="3" t="s">
        <v>61</v>
      </c>
      <c r="H115" s="3" t="s">
        <v>62</v>
      </c>
      <c r="I115" s="64" t="s">
        <v>27</v>
      </c>
      <c r="J115" s="65"/>
      <c r="K115" s="66"/>
      <c r="L115" s="25">
        <f t="shared" ref="L115" si="57">SUM(L116:L120)</f>
        <v>0</v>
      </c>
      <c r="M115" s="25">
        <f t="shared" ref="M115" si="58">SUM(M116:M120)</f>
        <v>0</v>
      </c>
      <c r="N115" s="25">
        <f>SUM(N116:N120)</f>
        <v>0</v>
      </c>
      <c r="O115" s="25">
        <f>SUM(O116:O120)</f>
        <v>0</v>
      </c>
    </row>
    <row r="116" spans="2:21" s="2" customFormat="1" x14ac:dyDescent="0.3">
      <c r="B116" s="1"/>
      <c r="C116" s="57"/>
      <c r="D116" s="57"/>
      <c r="E116" s="57"/>
      <c r="F116" s="15">
        <v>1</v>
      </c>
      <c r="G116" s="14" t="str">
        <f>G115&amp;" - 1"</f>
        <v>Taper kvart 1 - 1</v>
      </c>
      <c r="H116" s="14" t="str">
        <f>H115&amp;" - 2"</f>
        <v>Taper kvart 2 - 2</v>
      </c>
      <c r="I116" s="67"/>
      <c r="J116" s="68"/>
      <c r="K116" s="69"/>
      <c r="L116" s="25">
        <f>IF(N116&gt;O116,1,0)</f>
        <v>0</v>
      </c>
      <c r="M116" s="25">
        <f>IF(O116&gt;N116,1,0)</f>
        <v>0</v>
      </c>
      <c r="N116" s="25"/>
      <c r="O116" s="25"/>
    </row>
    <row r="117" spans="2:21" s="2" customFormat="1" x14ac:dyDescent="0.3">
      <c r="B117" s="1"/>
      <c r="C117" s="57"/>
      <c r="D117" s="57"/>
      <c r="E117" s="57"/>
      <c r="F117" s="15">
        <v>2</v>
      </c>
      <c r="G117" s="14" t="str">
        <f>G115&amp;" - 2"</f>
        <v>Taper kvart 1 - 2</v>
      </c>
      <c r="H117" s="14" t="str">
        <f>H115&amp;" - 1"</f>
        <v>Taper kvart 2 - 1</v>
      </c>
      <c r="I117" s="67"/>
      <c r="J117" s="68"/>
      <c r="K117" s="69"/>
      <c r="L117" s="25">
        <f t="shared" ref="L117:L120" si="59">IF(N117&gt;O117,1,0)</f>
        <v>0</v>
      </c>
      <c r="M117" s="25">
        <f t="shared" ref="M117:M120" si="60">IF(O117&gt;N117,1,0)</f>
        <v>0</v>
      </c>
      <c r="N117" s="25"/>
      <c r="O117" s="25"/>
      <c r="P117" s="23"/>
      <c r="Q117" s="23"/>
      <c r="R117" s="23"/>
      <c r="S117" s="23"/>
    </row>
    <row r="118" spans="2:21" s="2" customFormat="1" x14ac:dyDescent="0.3">
      <c r="B118" s="1"/>
      <c r="C118" s="57"/>
      <c r="D118" s="57"/>
      <c r="E118" s="57"/>
      <c r="F118" s="15">
        <v>3</v>
      </c>
      <c r="G118" s="14" t="str">
        <f>G115&amp;" - 2"</f>
        <v>Taper kvart 1 - 2</v>
      </c>
      <c r="H118" s="14" t="str">
        <f>H115&amp;" - 2"</f>
        <v>Taper kvart 2 - 2</v>
      </c>
      <c r="I118" s="67"/>
      <c r="J118" s="68"/>
      <c r="K118" s="69"/>
      <c r="L118" s="25">
        <f t="shared" si="59"/>
        <v>0</v>
      </c>
      <c r="M118" s="25">
        <f t="shared" si="60"/>
        <v>0</v>
      </c>
      <c r="N118" s="25"/>
      <c r="O118" s="25"/>
      <c r="P118" s="23"/>
      <c r="Q118" s="23"/>
      <c r="R118" s="23"/>
      <c r="S118" s="23"/>
    </row>
    <row r="119" spans="2:21" s="2" customFormat="1" x14ac:dyDescent="0.3">
      <c r="B119" s="1"/>
      <c r="C119" s="57"/>
      <c r="D119" s="57"/>
      <c r="E119" s="57"/>
      <c r="F119" s="15">
        <v>4</v>
      </c>
      <c r="G119" s="14" t="str">
        <f>G115&amp;" - 1"</f>
        <v>Taper kvart 1 - 1</v>
      </c>
      <c r="H119" s="14" t="str">
        <f>H115&amp;" - 1"</f>
        <v>Taper kvart 2 - 1</v>
      </c>
      <c r="I119" s="67"/>
      <c r="J119" s="68"/>
      <c r="K119" s="69"/>
      <c r="L119" s="25">
        <f t="shared" si="59"/>
        <v>0</v>
      </c>
      <c r="M119" s="25">
        <f t="shared" si="60"/>
        <v>0</v>
      </c>
      <c r="N119" s="25"/>
      <c r="O119" s="25"/>
      <c r="P119" s="23"/>
      <c r="Q119" s="23"/>
      <c r="R119" s="23"/>
      <c r="S119" s="23"/>
    </row>
    <row r="120" spans="2:21" s="2" customFormat="1" x14ac:dyDescent="0.3">
      <c r="B120" s="1"/>
      <c r="C120" s="58"/>
      <c r="D120" s="58"/>
      <c r="E120" s="58"/>
      <c r="F120" s="15" t="s">
        <v>11</v>
      </c>
      <c r="G120" s="14" t="str">
        <f>+G115</f>
        <v>Taper kvart 1</v>
      </c>
      <c r="H120" s="14" t="str">
        <f>+H115</f>
        <v>Taper kvart 2</v>
      </c>
      <c r="I120" s="70"/>
      <c r="J120" s="71"/>
      <c r="K120" s="72"/>
      <c r="L120" s="25">
        <f t="shared" si="59"/>
        <v>0</v>
      </c>
      <c r="M120" s="25">
        <f t="shared" si="60"/>
        <v>0</v>
      </c>
      <c r="N120" s="25"/>
      <c r="O120" s="25"/>
      <c r="P120" s="23"/>
      <c r="Q120" s="23"/>
      <c r="R120" s="23"/>
      <c r="S120" s="23"/>
    </row>
    <row r="121" spans="2:21" s="2" customFormat="1" x14ac:dyDescent="0.3">
      <c r="B121" s="1"/>
      <c r="C121" s="56">
        <v>4</v>
      </c>
      <c r="D121" s="56">
        <v>1100</v>
      </c>
      <c r="E121" s="56">
        <v>31</v>
      </c>
      <c r="F121" s="5" t="s">
        <v>65</v>
      </c>
      <c r="G121" s="3" t="s">
        <v>27</v>
      </c>
      <c r="H121" s="3" t="s">
        <v>26</v>
      </c>
      <c r="I121" s="73" t="s">
        <v>30</v>
      </c>
      <c r="J121" s="65"/>
      <c r="K121" s="66"/>
      <c r="L121" s="25">
        <f t="shared" ref="L121" si="61">SUM(L122:L126)</f>
        <v>0</v>
      </c>
      <c r="M121" s="25">
        <f t="shared" ref="M121" si="62">SUM(M122:M126)</f>
        <v>0</v>
      </c>
      <c r="N121" s="25">
        <f>SUM(N122:N126)</f>
        <v>0</v>
      </c>
      <c r="O121" s="25">
        <f>SUM(O122:O126)</f>
        <v>0</v>
      </c>
      <c r="P121" s="23"/>
      <c r="Q121" s="23"/>
      <c r="R121" s="23"/>
      <c r="S121" s="23"/>
    </row>
    <row r="122" spans="2:21" s="2" customFormat="1" x14ac:dyDescent="0.3">
      <c r="B122" s="1"/>
      <c r="C122" s="57"/>
      <c r="D122" s="57"/>
      <c r="E122" s="57"/>
      <c r="F122" s="15">
        <v>1</v>
      </c>
      <c r="G122" s="14" t="str">
        <f>G121&amp;" - 1"</f>
        <v>Taper semi 1 - 1</v>
      </c>
      <c r="H122" s="14" t="str">
        <f>H121&amp;" - 2"</f>
        <v>Taper semi 2 - 2</v>
      </c>
      <c r="I122" s="67"/>
      <c r="J122" s="68"/>
      <c r="K122" s="69"/>
      <c r="L122" s="25">
        <f>IF(N122&gt;O122,1,0)</f>
        <v>0</v>
      </c>
      <c r="M122" s="25">
        <f>IF(O122&gt;N122,1,0)</f>
        <v>0</v>
      </c>
      <c r="N122" s="25"/>
      <c r="O122" s="25"/>
      <c r="P122" s="23"/>
      <c r="Q122" s="23"/>
      <c r="R122" s="23"/>
      <c r="S122" s="23"/>
    </row>
    <row r="123" spans="2:21" s="2" customFormat="1" x14ac:dyDescent="0.3">
      <c r="B123" s="1"/>
      <c r="C123" s="57"/>
      <c r="D123" s="57"/>
      <c r="E123" s="57"/>
      <c r="F123" s="15">
        <v>2</v>
      </c>
      <c r="G123" s="14" t="str">
        <f>G121&amp;" - 2"</f>
        <v>Taper semi 1 - 2</v>
      </c>
      <c r="H123" s="14" t="str">
        <f>H121&amp;" - 1"</f>
        <v>Taper semi 2 - 1</v>
      </c>
      <c r="I123" s="67"/>
      <c r="J123" s="68"/>
      <c r="K123" s="69"/>
      <c r="L123" s="25">
        <f t="shared" ref="L123:L126" si="63">IF(N123&gt;O123,1,0)</f>
        <v>0</v>
      </c>
      <c r="M123" s="25">
        <f t="shared" ref="M123:M126" si="64">IF(O123&gt;N123,1,0)</f>
        <v>0</v>
      </c>
      <c r="N123" s="25"/>
      <c r="O123" s="25"/>
      <c r="P123" s="23"/>
      <c r="Q123" s="23"/>
      <c r="R123" s="23"/>
      <c r="S123" s="23"/>
    </row>
    <row r="124" spans="2:21" s="2" customFormat="1" x14ac:dyDescent="0.3">
      <c r="B124" s="1"/>
      <c r="C124" s="57"/>
      <c r="D124" s="57"/>
      <c r="E124" s="57"/>
      <c r="F124" s="15">
        <v>3</v>
      </c>
      <c r="G124" s="14" t="str">
        <f>G121&amp;" - 2"</f>
        <v>Taper semi 1 - 2</v>
      </c>
      <c r="H124" s="14" t="str">
        <f>H121&amp;" - 2"</f>
        <v>Taper semi 2 - 2</v>
      </c>
      <c r="I124" s="67"/>
      <c r="J124" s="68"/>
      <c r="K124" s="69"/>
      <c r="L124" s="25">
        <f t="shared" si="63"/>
        <v>0</v>
      </c>
      <c r="M124" s="25">
        <f t="shared" si="64"/>
        <v>0</v>
      </c>
      <c r="N124" s="25"/>
      <c r="O124" s="25"/>
      <c r="P124" s="23"/>
      <c r="Q124" s="23"/>
      <c r="R124" s="23"/>
      <c r="S124" s="23"/>
    </row>
    <row r="125" spans="2:21" s="2" customFormat="1" x14ac:dyDescent="0.3">
      <c r="B125" s="1"/>
      <c r="C125" s="57"/>
      <c r="D125" s="57"/>
      <c r="E125" s="57"/>
      <c r="F125" s="15">
        <v>4</v>
      </c>
      <c r="G125" s="14" t="str">
        <f>G121&amp;" - 1"</f>
        <v>Taper semi 1 - 1</v>
      </c>
      <c r="H125" s="14" t="str">
        <f>H121&amp;" - 1"</f>
        <v>Taper semi 2 - 1</v>
      </c>
      <c r="I125" s="67"/>
      <c r="J125" s="68"/>
      <c r="K125" s="69"/>
      <c r="L125" s="25">
        <f t="shared" si="63"/>
        <v>0</v>
      </c>
      <c r="M125" s="25">
        <f t="shared" si="64"/>
        <v>0</v>
      </c>
      <c r="N125" s="25"/>
      <c r="O125" s="25"/>
      <c r="P125" s="23"/>
      <c r="Q125" s="23"/>
      <c r="R125" s="23"/>
      <c r="S125" s="23"/>
    </row>
    <row r="126" spans="2:21" s="2" customFormat="1" x14ac:dyDescent="0.3">
      <c r="B126" s="1"/>
      <c r="C126" s="58"/>
      <c r="D126" s="58"/>
      <c r="E126" s="58"/>
      <c r="F126" s="15" t="s">
        <v>11</v>
      </c>
      <c r="G126" s="14" t="str">
        <f>+G121</f>
        <v>Taper semi 1</v>
      </c>
      <c r="H126" s="14" t="str">
        <f>+H121</f>
        <v>Taper semi 2</v>
      </c>
      <c r="I126" s="70"/>
      <c r="J126" s="71"/>
      <c r="K126" s="72"/>
      <c r="L126" s="25">
        <f t="shared" si="63"/>
        <v>0</v>
      </c>
      <c r="M126" s="25">
        <f t="shared" si="64"/>
        <v>0</v>
      </c>
      <c r="N126" s="25"/>
      <c r="O126" s="25"/>
      <c r="P126" s="23"/>
      <c r="Q126" s="23"/>
      <c r="R126" s="23"/>
      <c r="S126" s="23"/>
    </row>
    <row r="127" spans="2:21" ht="15" x14ac:dyDescent="0.3">
      <c r="C127" s="11" t="s">
        <v>95</v>
      </c>
      <c r="D127" s="12"/>
      <c r="E127" s="33"/>
      <c r="F127" s="12"/>
      <c r="G127" s="12"/>
      <c r="H127" s="13"/>
      <c r="I127" s="74" t="s">
        <v>5</v>
      </c>
      <c r="J127" s="75"/>
      <c r="K127" s="76"/>
      <c r="L127" s="59" t="s">
        <v>13</v>
      </c>
      <c r="M127" s="60"/>
      <c r="N127" s="59" t="s">
        <v>10</v>
      </c>
      <c r="O127" s="60"/>
      <c r="P127" s="59" t="s">
        <v>20</v>
      </c>
      <c r="Q127" s="60"/>
      <c r="R127" s="59" t="s">
        <v>21</v>
      </c>
      <c r="S127" s="60"/>
      <c r="T127" s="59" t="s">
        <v>22</v>
      </c>
      <c r="U127" s="60"/>
    </row>
    <row r="128" spans="2:21" s="22" customFormat="1" ht="12.65" customHeight="1" x14ac:dyDescent="0.25">
      <c r="B128" s="21"/>
      <c r="C128" s="19" t="s">
        <v>2</v>
      </c>
      <c r="D128" s="19" t="s">
        <v>1</v>
      </c>
      <c r="E128" s="19" t="s">
        <v>0</v>
      </c>
      <c r="F128" s="19" t="s">
        <v>10</v>
      </c>
      <c r="G128" s="19" t="s">
        <v>3</v>
      </c>
      <c r="H128" s="19" t="s">
        <v>4</v>
      </c>
      <c r="I128" s="61" t="s">
        <v>57</v>
      </c>
      <c r="J128" s="62"/>
      <c r="K128" s="63"/>
      <c r="L128" s="28" t="s">
        <v>3</v>
      </c>
      <c r="M128" s="28" t="s">
        <v>4</v>
      </c>
      <c r="N128" s="28" t="s">
        <v>3</v>
      </c>
      <c r="O128" s="28" t="s">
        <v>4</v>
      </c>
      <c r="P128" s="28" t="s">
        <v>3</v>
      </c>
      <c r="Q128" s="28" t="s">
        <v>4</v>
      </c>
      <c r="R128" s="28" t="s">
        <v>3</v>
      </c>
      <c r="S128" s="28" t="s">
        <v>4</v>
      </c>
      <c r="T128" s="28" t="s">
        <v>3</v>
      </c>
      <c r="U128" s="28" t="s">
        <v>4</v>
      </c>
    </row>
    <row r="129" spans="2:21" s="2" customFormat="1" x14ac:dyDescent="0.3">
      <c r="B129" s="1"/>
      <c r="C129" s="26">
        <v>1</v>
      </c>
      <c r="D129" s="26"/>
      <c r="E129" s="26"/>
      <c r="F129" s="5"/>
      <c r="G129" s="3" t="s">
        <v>28</v>
      </c>
      <c r="H129" s="3" t="s">
        <v>29</v>
      </c>
      <c r="I129" s="64" t="s">
        <v>30</v>
      </c>
      <c r="J129" s="65"/>
      <c r="K129" s="66"/>
      <c r="L129" s="25">
        <f t="shared" ref="L129" si="65">SUM(L130:L134)</f>
        <v>0</v>
      </c>
      <c r="M129" s="25">
        <f t="shared" ref="M129" si="66">SUM(M130:M134)</f>
        <v>0</v>
      </c>
      <c r="N129" s="25">
        <f>SUM(N130:N134)</f>
        <v>0</v>
      </c>
      <c r="O129" s="25">
        <f>SUM(O130:O134)</f>
        <v>0</v>
      </c>
      <c r="P129" s="25">
        <f t="shared" ref="P129" si="67">SUM(P130:P134)</f>
        <v>0</v>
      </c>
      <c r="Q129" s="25">
        <f t="shared" ref="Q129" si="68">SUM(Q130:Q134)</f>
        <v>0</v>
      </c>
      <c r="R129" s="25">
        <f t="shared" ref="R129" si="69">SUM(R130:R134)</f>
        <v>0</v>
      </c>
      <c r="S129" s="25">
        <f t="shared" ref="S129" si="70">SUM(S130:S134)</f>
        <v>0</v>
      </c>
      <c r="T129" s="25">
        <f t="shared" ref="T129" si="71">SUM(T130:T134)</f>
        <v>0</v>
      </c>
      <c r="U129" s="25">
        <f t="shared" ref="U129" si="72">SUM(U130:U134)</f>
        <v>0</v>
      </c>
    </row>
    <row r="130" spans="2:21" s="2" customFormat="1" x14ac:dyDescent="0.3">
      <c r="B130" s="1"/>
      <c r="C130" s="20"/>
      <c r="D130" s="30">
        <v>900</v>
      </c>
      <c r="E130" s="30">
        <v>32</v>
      </c>
      <c r="F130" s="6" t="s">
        <v>12</v>
      </c>
      <c r="G130" s="4" t="str">
        <f>G129&amp;" - 1"</f>
        <v>Vinner Semi 1 - 1</v>
      </c>
      <c r="H130" s="4" t="str">
        <f>H129&amp;" - 2"</f>
        <v>Vinner semi 2 - 2</v>
      </c>
      <c r="I130" s="67"/>
      <c r="J130" s="68"/>
      <c r="K130" s="69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2:21" s="2" customFormat="1" x14ac:dyDescent="0.3">
      <c r="B131" s="1"/>
      <c r="C131" s="20"/>
      <c r="D131" s="30">
        <v>1000</v>
      </c>
      <c r="E131" s="30">
        <v>33</v>
      </c>
      <c r="F131" s="6" t="s">
        <v>12</v>
      </c>
      <c r="G131" s="4" t="str">
        <f>G129&amp;" - 2"</f>
        <v>Vinner Semi 1 - 2</v>
      </c>
      <c r="H131" s="4" t="str">
        <f>H129&amp;" - 1"</f>
        <v>Vinner semi 2 - 1</v>
      </c>
      <c r="I131" s="67"/>
      <c r="J131" s="68"/>
      <c r="K131" s="69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2:21" s="2" customFormat="1" x14ac:dyDescent="0.3">
      <c r="B132" s="1"/>
      <c r="C132" s="20"/>
      <c r="D132" s="30">
        <v>1130</v>
      </c>
      <c r="E132" s="39">
        <v>34</v>
      </c>
      <c r="F132" s="6" t="s">
        <v>12</v>
      </c>
      <c r="G132" s="4" t="str">
        <f>G129&amp;" - 2"</f>
        <v>Vinner Semi 1 - 2</v>
      </c>
      <c r="H132" s="4" t="str">
        <f>H129&amp;" - 2"</f>
        <v>Vinner semi 2 - 2</v>
      </c>
      <c r="I132" s="67"/>
      <c r="J132" s="68"/>
      <c r="K132" s="69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2:21" s="2" customFormat="1" x14ac:dyDescent="0.3">
      <c r="B133" s="1"/>
      <c r="C133" s="20"/>
      <c r="D133" s="20">
        <v>1330</v>
      </c>
      <c r="E133" s="39">
        <v>35</v>
      </c>
      <c r="F133" s="6" t="s">
        <v>12</v>
      </c>
      <c r="G133" s="4" t="str">
        <f>G129&amp;" - 1"</f>
        <v>Vinner Semi 1 - 1</v>
      </c>
      <c r="H133" s="4" t="str">
        <f>H129&amp;" - 1"</f>
        <v>Vinner semi 2 - 1</v>
      </c>
      <c r="I133" s="67"/>
      <c r="J133" s="68"/>
      <c r="K133" s="69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2:21" s="2" customFormat="1" x14ac:dyDescent="0.3">
      <c r="B134" s="1"/>
      <c r="C134" s="27"/>
      <c r="D134" s="27"/>
      <c r="E134" s="39">
        <v>36</v>
      </c>
      <c r="F134" s="6" t="s">
        <v>11</v>
      </c>
      <c r="G134" s="4" t="str">
        <f>+G129</f>
        <v>Vinner Semi 1</v>
      </c>
      <c r="H134" s="4" t="str">
        <f>+H129</f>
        <v>Vinner semi 2</v>
      </c>
      <c r="I134" s="70"/>
      <c r="J134" s="71"/>
      <c r="K134" s="72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6" spans="2:21" x14ac:dyDescent="0.3">
      <c r="F136" s="53" t="s">
        <v>31</v>
      </c>
      <c r="G136" s="54"/>
    </row>
    <row r="137" spans="2:21" x14ac:dyDescent="0.3">
      <c r="F137" s="35">
        <v>1</v>
      </c>
      <c r="G137" s="9"/>
    </row>
    <row r="138" spans="2:21" x14ac:dyDescent="0.3">
      <c r="F138" s="35">
        <v>2</v>
      </c>
      <c r="G138" s="9"/>
    </row>
    <row r="139" spans="2:21" x14ac:dyDescent="0.3">
      <c r="F139" s="35">
        <v>3</v>
      </c>
      <c r="G139" s="9"/>
    </row>
    <row r="140" spans="2:21" x14ac:dyDescent="0.3">
      <c r="F140" s="35">
        <v>4</v>
      </c>
      <c r="G140" s="9"/>
    </row>
    <row r="141" spans="2:21" x14ac:dyDescent="0.3">
      <c r="F141" s="35">
        <v>5</v>
      </c>
      <c r="G141" s="9"/>
    </row>
    <row r="142" spans="2:21" x14ac:dyDescent="0.3">
      <c r="F142" s="35">
        <v>6</v>
      </c>
      <c r="G142" s="9"/>
    </row>
  </sheetData>
  <mergeCells count="93">
    <mergeCell ref="I129:K134"/>
    <mergeCell ref="I65:K65"/>
    <mergeCell ref="I66:K66"/>
    <mergeCell ref="I67:K72"/>
    <mergeCell ref="C85:C90"/>
    <mergeCell ref="D85:D90"/>
    <mergeCell ref="C91:C96"/>
    <mergeCell ref="D91:D96"/>
    <mergeCell ref="C67:C72"/>
    <mergeCell ref="D67:D72"/>
    <mergeCell ref="E67:E72"/>
    <mergeCell ref="I99:K99"/>
    <mergeCell ref="C100:C105"/>
    <mergeCell ref="D100:D105"/>
    <mergeCell ref="F136:G136"/>
    <mergeCell ref="E115:E120"/>
    <mergeCell ref="E121:E126"/>
    <mergeCell ref="N2:O2"/>
    <mergeCell ref="L2:M2"/>
    <mergeCell ref="N83:O83"/>
    <mergeCell ref="L50:M50"/>
    <mergeCell ref="N50:O50"/>
    <mergeCell ref="L65:M65"/>
    <mergeCell ref="N65:O65"/>
    <mergeCell ref="I83:K83"/>
    <mergeCell ref="I84:K84"/>
    <mergeCell ref="I85:K90"/>
    <mergeCell ref="I91:K96"/>
    <mergeCell ref="E34:E39"/>
    <mergeCell ref="E22:E27"/>
    <mergeCell ref="R83:S83"/>
    <mergeCell ref="T83:U83"/>
    <mergeCell ref="L83:M83"/>
    <mergeCell ref="L113:M113"/>
    <mergeCell ref="N113:O113"/>
    <mergeCell ref="P83:Q83"/>
    <mergeCell ref="L98:M98"/>
    <mergeCell ref="N98:O98"/>
    <mergeCell ref="P98:Q98"/>
    <mergeCell ref="T98:U98"/>
    <mergeCell ref="D52:D57"/>
    <mergeCell ref="C52:C57"/>
    <mergeCell ref="C58:C63"/>
    <mergeCell ref="D58:D63"/>
    <mergeCell ref="E58:E63"/>
    <mergeCell ref="E52:E57"/>
    <mergeCell ref="C28:C33"/>
    <mergeCell ref="D28:D33"/>
    <mergeCell ref="E28:E33"/>
    <mergeCell ref="C22:C27"/>
    <mergeCell ref="C34:C39"/>
    <mergeCell ref="D34:D39"/>
    <mergeCell ref="D22:D27"/>
    <mergeCell ref="C10:C15"/>
    <mergeCell ref="C4:C9"/>
    <mergeCell ref="E4:E9"/>
    <mergeCell ref="D4:D9"/>
    <mergeCell ref="C16:C21"/>
    <mergeCell ref="E10:E15"/>
    <mergeCell ref="D10:D15"/>
    <mergeCell ref="E16:E21"/>
    <mergeCell ref="D16:D21"/>
    <mergeCell ref="I3:K3"/>
    <mergeCell ref="I10:K15"/>
    <mergeCell ref="I4:K9"/>
    <mergeCell ref="I16:K21"/>
    <mergeCell ref="I22:K27"/>
    <mergeCell ref="I34:K39"/>
    <mergeCell ref="I28:K33"/>
    <mergeCell ref="I50:K50"/>
    <mergeCell ref="I51:K51"/>
    <mergeCell ref="I58:K63"/>
    <mergeCell ref="I52:K57"/>
    <mergeCell ref="I100:K105"/>
    <mergeCell ref="I98:K98"/>
    <mergeCell ref="R98:S98"/>
    <mergeCell ref="C106:C111"/>
    <mergeCell ref="D106:D111"/>
    <mergeCell ref="I106:K111"/>
    <mergeCell ref="I114:K114"/>
    <mergeCell ref="I115:K120"/>
    <mergeCell ref="D115:D120"/>
    <mergeCell ref="C115:C120"/>
    <mergeCell ref="R127:S127"/>
    <mergeCell ref="D121:D126"/>
    <mergeCell ref="C121:C126"/>
    <mergeCell ref="T127:U127"/>
    <mergeCell ref="I128:K128"/>
    <mergeCell ref="I121:K126"/>
    <mergeCell ref="I127:K127"/>
    <mergeCell ref="L127:M127"/>
    <mergeCell ref="N127:O127"/>
    <mergeCell ref="P127:Q127"/>
  </mergeCells>
  <conditionalFormatting sqref="N5:O39 N52:O63 N67:O72 N115:O126 G137:G142 L130:U134 L101:U111 L86:U96">
    <cfRule type="containsBlanks" dxfId="0" priority="2">
      <formula>LEN(TRIM(G5))=0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 alignWithMargins="0"/>
  <rowBreaks count="4" manualBreakCount="4">
    <brk id="40" min="2" max="20" man="1"/>
    <brk id="49" min="2" max="20" man="1"/>
    <brk id="81" min="2" max="20" man="1"/>
    <brk id="112" min="2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2E144BE7817468342F0CF395E5D50" ma:contentTypeVersion="10" ma:contentTypeDescription="Opprett et nytt dokument." ma:contentTypeScope="" ma:versionID="4561a1eeba5c7bf69aa0318793af8286">
  <xsd:schema xmlns:xsd="http://www.w3.org/2001/XMLSchema" xmlns:xs="http://www.w3.org/2001/XMLSchema" xmlns:p="http://schemas.microsoft.com/office/2006/metadata/properties" xmlns:ns2="5eb4f450-37e3-492b-9f45-4f8dc02c8c6c" xmlns:ns3="25e541c5-db40-41df-a013-b9acb3d23470" targetNamespace="http://schemas.microsoft.com/office/2006/metadata/properties" ma:root="true" ma:fieldsID="88733df5174124a8e6e6aa9197b155a9" ns2:_="" ns3:_="">
    <xsd:import namespace="5eb4f450-37e3-492b-9f45-4f8dc02c8c6c"/>
    <xsd:import namespace="25e541c5-db40-41df-a013-b9acb3d23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f450-37e3-492b-9f45-4f8dc02c8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541c5-db40-41df-a013-b9acb3d23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4E0E4-B688-4A99-9274-7B798B396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E0CE1-60BC-4125-A16B-5626611D2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b4f450-37e3-492b-9f45-4f8dc02c8c6c"/>
    <ds:schemaRef ds:uri="25e541c5-db40-41df-a013-b9acb3d23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81393E-8BA1-415D-9D9F-7A1BF753E1B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b4f450-37e3-492b-9f45-4f8dc02c8c6c"/>
    <ds:schemaRef ds:uri="http://purl.org/dc/elements/1.1/"/>
    <ds:schemaRef ds:uri="http://schemas.microsoft.com/office/2006/metadata/properties"/>
    <ds:schemaRef ds:uri="http://purl.org/dc/terms/"/>
    <ds:schemaRef ds:uri="25e541c5-db40-41df-a013-b9acb3d2347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GU17</vt:lpstr>
      <vt:lpstr>JU17</vt:lpstr>
      <vt:lpstr>'GU17'!Utskriftsområde</vt:lpstr>
      <vt:lpstr>'JU17'!Utskriftsområde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2017-06-27T00:08:26Z</dcterms:created>
  <dcterms:modified xsi:type="dcterms:W3CDTF">2019-06-13T09:39:34Z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0x010100AC82E144BE7817468342F0CF395E5D50</vt:lpwstr>
  </property>
</Properties>
</file>